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mero\Desktop\"/>
    </mc:Choice>
  </mc:AlternateContent>
  <bookViews>
    <workbookView xWindow="0" yWindow="0" windowWidth="20490" windowHeight="7320" tabRatio="739"/>
  </bookViews>
  <sheets>
    <sheet name="Esquema " sheetId="45" r:id="rId1"/>
    <sheet name="Ficha obj" sheetId="33" r:id="rId2"/>
    <sheet name="Cron COVID" sheetId="43" r:id="rId3"/>
    <sheet name="Indic COVID" sheetId="44" r:id="rId4"/>
    <sheet name="Transporte" sheetId="1" state="hidden" r:id="rId5"/>
    <sheet name="Mina" sheetId="2" state="hidden" r:id="rId6"/>
    <sheet name="Mina (2)" sheetId="3" state="hidden" r:id="rId7"/>
    <sheet name="Programa mina" sheetId="6" state="hidden" r:id="rId8"/>
  </sheets>
  <definedNames>
    <definedName name="_xlnm._FilterDatabase" localSheetId="2" hidden="1">'Cron COVID'!$A$4:$X$36</definedName>
    <definedName name="_xlnm._FilterDatabase" localSheetId="5" hidden="1">Mina!$A$2:$AB$51</definedName>
    <definedName name="_xlnm._FilterDatabase" localSheetId="6" hidden="1">'Mina (2)'!$A$2:$V$25</definedName>
    <definedName name="_xlnm._FilterDatabase" localSheetId="4" hidden="1">Transporte!$A$1:$AM$57</definedName>
    <definedName name="dosaño" localSheetId="2">#REF!</definedName>
    <definedName name="dosaño" localSheetId="3">#REF!</definedName>
    <definedName name="dosaño">#REF!</definedName>
    <definedName name="_xlnm.Print_Area" localSheetId="2">'Cron COVID'!$A$1:$X$47</definedName>
    <definedName name="_xlnm.Print_Area" localSheetId="0">'Esquema '!$A$1:$C$14</definedName>
    <definedName name="_xlnm.Print_Area" localSheetId="1">'Ficha obj'!$B$2:$J$29</definedName>
    <definedName name="_xlnm.Print_Titles" localSheetId="2">'Cron COVID'!$3:$4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4" l="1"/>
  <c r="F8" i="44" l="1"/>
  <c r="S41" i="43" l="1"/>
  <c r="E10" i="44" l="1"/>
  <c r="G42" i="43" l="1"/>
  <c r="H42" i="43"/>
  <c r="I42" i="43"/>
  <c r="J42" i="43"/>
  <c r="K42" i="43"/>
  <c r="L42" i="43"/>
  <c r="M42" i="43"/>
  <c r="N42" i="43"/>
  <c r="O42" i="43"/>
  <c r="P42" i="43"/>
  <c r="Q42" i="43"/>
  <c r="F42" i="43"/>
  <c r="F46" i="43" s="1"/>
  <c r="G41" i="43"/>
  <c r="H41" i="43"/>
  <c r="I41" i="43"/>
  <c r="J41" i="43"/>
  <c r="K41" i="43"/>
  <c r="L41" i="43"/>
  <c r="M41" i="43"/>
  <c r="N41" i="43"/>
  <c r="O41" i="43"/>
  <c r="P41" i="43"/>
  <c r="Q41" i="43"/>
  <c r="F41" i="43"/>
  <c r="G43" i="43" l="1"/>
  <c r="G46" i="43"/>
  <c r="H46" i="43" s="1"/>
  <c r="Q43" i="43"/>
  <c r="P43" i="43"/>
  <c r="O43" i="43"/>
  <c r="M43" i="43"/>
  <c r="K43" i="43"/>
  <c r="I43" i="43"/>
  <c r="B6" i="45" s="1"/>
  <c r="N43" i="43"/>
  <c r="J43" i="43"/>
  <c r="H43" i="43"/>
  <c r="L43" i="43"/>
  <c r="I46" i="43" l="1"/>
  <c r="J46" i="43" l="1"/>
  <c r="K46" i="43" l="1"/>
  <c r="L46" i="43" l="1"/>
  <c r="M46" i="43" l="1"/>
  <c r="N46" i="43" l="1"/>
  <c r="O46" i="43" l="1"/>
  <c r="P46" i="43" l="1"/>
  <c r="Q46" i="43" l="1"/>
  <c r="R34" i="43" l="1"/>
  <c r="R33" i="43"/>
  <c r="R26" i="43"/>
  <c r="R25" i="43"/>
  <c r="R24" i="43"/>
  <c r="R23" i="43"/>
  <c r="R8" i="43" l="1"/>
  <c r="R7" i="43"/>
  <c r="R40" i="43" l="1"/>
  <c r="R39" i="43"/>
  <c r="R38" i="43"/>
  <c r="R37" i="43"/>
  <c r="R36" i="43"/>
  <c r="R35" i="43"/>
  <c r="R32" i="43"/>
  <c r="R31" i="43"/>
  <c r="R30" i="43"/>
  <c r="R29" i="43"/>
  <c r="R28" i="43"/>
  <c r="R27" i="43"/>
  <c r="R22" i="43"/>
  <c r="R21" i="43"/>
  <c r="R20" i="43"/>
  <c r="R19" i="43"/>
  <c r="R18" i="43"/>
  <c r="R17" i="43"/>
  <c r="R16" i="43"/>
  <c r="R15" i="43"/>
  <c r="R14" i="43"/>
  <c r="R13" i="43"/>
  <c r="R12" i="43"/>
  <c r="R11" i="43"/>
  <c r="R10" i="43"/>
  <c r="R9" i="43"/>
  <c r="R6" i="43"/>
  <c r="R5" i="43"/>
  <c r="R41" i="43" l="1"/>
  <c r="G45" i="43" s="1"/>
  <c r="R42" i="43"/>
  <c r="N45" i="43" l="1"/>
  <c r="Q45" i="43"/>
  <c r="I45" i="43"/>
  <c r="J47" i="43"/>
  <c r="K47" i="43"/>
  <c r="F45" i="43"/>
  <c r="Q47" i="43"/>
  <c r="F47" i="43"/>
  <c r="N47" i="43"/>
  <c r="M45" i="43"/>
  <c r="O47" i="43"/>
  <c r="G47" i="43"/>
  <c r="J45" i="43"/>
  <c r="O45" i="43"/>
  <c r="P45" i="43"/>
  <c r="P47" i="43"/>
  <c r="K45" i="43"/>
  <c r="L45" i="43"/>
  <c r="L47" i="43"/>
  <c r="H45" i="43"/>
  <c r="H47" i="43"/>
  <c r="M47" i="43"/>
  <c r="I47" i="43"/>
  <c r="R45" i="43"/>
  <c r="R43" i="43"/>
  <c r="C29" i="3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<sst xmlns="http://schemas.openxmlformats.org/spreadsheetml/2006/main" count="4223" uniqueCount="423">
  <si>
    <t>Proteccion respiratoria</t>
  </si>
  <si>
    <t>Altas temperaturas</t>
  </si>
  <si>
    <t>Permisos de trabajo</t>
  </si>
  <si>
    <t>Responsabilidad integral</t>
  </si>
  <si>
    <t>Ruido y conservación auditiva</t>
  </si>
  <si>
    <t>Mecánico</t>
  </si>
  <si>
    <t>Oficios varios</t>
  </si>
  <si>
    <t>Marinero</t>
  </si>
  <si>
    <t>Maquinista</t>
  </si>
  <si>
    <t>Soldador</t>
  </si>
  <si>
    <t>Ayudante de maquinista</t>
  </si>
  <si>
    <t>Capitán</t>
  </si>
  <si>
    <t>Técnico mantenimiento</t>
  </si>
  <si>
    <t>Lubricador</t>
  </si>
  <si>
    <t>Bodeguero</t>
  </si>
  <si>
    <t>Ayudante de muelle</t>
  </si>
  <si>
    <t>Comprador</t>
  </si>
  <si>
    <t>Analista administrativo</t>
  </si>
  <si>
    <t>Electricista</t>
  </si>
  <si>
    <t xml:space="preserve">Mecánico/buzo </t>
  </si>
  <si>
    <t>Planeador</t>
  </si>
  <si>
    <t>Electricista marino</t>
  </si>
  <si>
    <t>Enfermero</t>
  </si>
  <si>
    <t xml:space="preserve">Herramentero </t>
  </si>
  <si>
    <t>Auxiliar de mantenimiento</t>
  </si>
  <si>
    <t>Consultor</t>
  </si>
  <si>
    <t>Operador de radio</t>
  </si>
  <si>
    <t>Supervisor de seguridad</t>
  </si>
  <si>
    <t xml:space="preserve">Abogado  </t>
  </si>
  <si>
    <t>Asistente de operaciones</t>
  </si>
  <si>
    <t>Asistente de seguridad</t>
  </si>
  <si>
    <t>Entrenador</t>
  </si>
  <si>
    <t>Jefe de cuadrilla</t>
  </si>
  <si>
    <t>Lavador de carros</t>
  </si>
  <si>
    <t>Llantero</t>
  </si>
  <si>
    <t>Mensajero</t>
  </si>
  <si>
    <t>Administrador</t>
  </si>
  <si>
    <t>Archivista</t>
  </si>
  <si>
    <t>Asistente de campamento</t>
  </si>
  <si>
    <t>Asistente de embarque</t>
  </si>
  <si>
    <t>Asistente de ferrocarril</t>
  </si>
  <si>
    <t>Auditora interna</t>
  </si>
  <si>
    <t>Auxiliar de punta de muelle</t>
  </si>
  <si>
    <t xml:space="preserve">Conductor </t>
  </si>
  <si>
    <t>Contralor corporativo</t>
  </si>
  <si>
    <t>Higienista</t>
  </si>
  <si>
    <t>Inspector de mantenimiento</t>
  </si>
  <si>
    <t>Líder equipo</t>
  </si>
  <si>
    <t>Medico coordinador</t>
  </si>
  <si>
    <t>Trabajadora social</t>
  </si>
  <si>
    <t>Asistente o auxiliar administrativo</t>
  </si>
  <si>
    <t>Asistente o auxiliar de bodega</t>
  </si>
  <si>
    <t>Coordinador, director o gerente administrativo</t>
  </si>
  <si>
    <t>Ingeniero o ingeniero asistente</t>
  </si>
  <si>
    <t>Operador, operador múltiple u operario</t>
  </si>
  <si>
    <t>Recepcionista  o secretaria</t>
  </si>
  <si>
    <t>Superintendente o superintendente asistente</t>
  </si>
  <si>
    <t>Supervisor (asistente, junior, líder o senior)</t>
  </si>
  <si>
    <t>Difusión plan emergencias</t>
  </si>
  <si>
    <t>Almacenamiento seguro</t>
  </si>
  <si>
    <t>Presentación del programa de S&amp;SO</t>
  </si>
  <si>
    <t>Manejo defensivo</t>
  </si>
  <si>
    <t>Operación de equipos</t>
  </si>
  <si>
    <t>Difusión de políticas</t>
  </si>
  <si>
    <t>Programa de alcohol y drogas</t>
  </si>
  <si>
    <t>Identificación, análisis y control de riesgos</t>
  </si>
  <si>
    <t>Bases legales del programa</t>
  </si>
  <si>
    <t>Reglas de seguridad</t>
  </si>
  <si>
    <t>Funcionamiento del COPASO</t>
  </si>
  <si>
    <t>Evacuación y salvamento</t>
  </si>
  <si>
    <t>Primeros auxilios</t>
  </si>
  <si>
    <t>Prevención y control de incendios</t>
  </si>
  <si>
    <t>Programa de retorno al trabajo</t>
  </si>
  <si>
    <t>Autocuidado</t>
  </si>
  <si>
    <t>Seguridad de manos</t>
  </si>
  <si>
    <t>Entrenamiento de brigadas</t>
  </si>
  <si>
    <t>Manejo de productos quimicos</t>
  </si>
  <si>
    <t>Protección visual</t>
  </si>
  <si>
    <t>Riesgo eléctrico</t>
  </si>
  <si>
    <t>Manejo del estrés</t>
  </si>
  <si>
    <t>Riesgo cardiovacular</t>
  </si>
  <si>
    <t>Enfermedades transmisión sexual</t>
  </si>
  <si>
    <t>Salud pública y riesgos endémicos</t>
  </si>
  <si>
    <t>Entrenamiento en ergonomía</t>
  </si>
  <si>
    <t>Ambiente y recursos naturales</t>
  </si>
  <si>
    <t>Relaciones personales y laborales</t>
  </si>
  <si>
    <t>Procedimientos de operación</t>
  </si>
  <si>
    <t>Seguridad en operación marina</t>
  </si>
  <si>
    <t>BASES DEL PROGRAMA</t>
  </si>
  <si>
    <t>SEGURIDAD</t>
  </si>
  <si>
    <t>PLAN EMERGENCIAS</t>
  </si>
  <si>
    <t>MEDICINA PREVENTIVA Y DEL TRABAJO</t>
  </si>
  <si>
    <t>OPERACIÓN</t>
  </si>
  <si>
    <t>ING</t>
  </si>
  <si>
    <t>A</t>
  </si>
  <si>
    <t>B</t>
  </si>
  <si>
    <t xml:space="preserve">A </t>
  </si>
  <si>
    <t>Ingreso</t>
  </si>
  <si>
    <t>SN</t>
  </si>
  <si>
    <t xml:space="preserve">Anual </t>
  </si>
  <si>
    <t xml:space="preserve">Bianual </t>
  </si>
  <si>
    <t>Según necesidades</t>
  </si>
  <si>
    <t>Operario ferroviario</t>
  </si>
  <si>
    <t>Inducción de S&amp;SO</t>
  </si>
  <si>
    <t>Almacenista - aux almacén</t>
  </si>
  <si>
    <t>Analista o asistente administrativo</t>
  </si>
  <si>
    <t>Ayudante de taladro</t>
  </si>
  <si>
    <t>Cadenero</t>
  </si>
  <si>
    <t>Conductor</t>
  </si>
  <si>
    <t>Coordinador administrativo</t>
  </si>
  <si>
    <t>Despachador</t>
  </si>
  <si>
    <t>Digitador, oficinista</t>
  </si>
  <si>
    <t>Director, gerente o jefe área</t>
  </si>
  <si>
    <t>Electromecánico</t>
  </si>
  <si>
    <t>Entrenador equipos</t>
  </si>
  <si>
    <t>Herramentero</t>
  </si>
  <si>
    <t>Higienista industrial</t>
  </si>
  <si>
    <t>Ingeniero minas</t>
  </si>
  <si>
    <t>Ingeniero construcción</t>
  </si>
  <si>
    <t>Ingeniero mantenimiento</t>
  </si>
  <si>
    <t>Ingeniero producción</t>
  </si>
  <si>
    <t>Ingeniero área administrativa</t>
  </si>
  <si>
    <t>Lubricador mecánico</t>
  </si>
  <si>
    <t>Muestreador o tomador de tiempo</t>
  </si>
  <si>
    <t>Oficios varios campamento</t>
  </si>
  <si>
    <t>Oficios varios producción</t>
  </si>
  <si>
    <t>Operador planta de mezcla</t>
  </si>
  <si>
    <t>Radio: operador, técnico</t>
  </si>
  <si>
    <t>Recepcionista o secretaria</t>
  </si>
  <si>
    <t>Supervisor mantenimiento</t>
  </si>
  <si>
    <t>Técnico electrónico</t>
  </si>
  <si>
    <t>Técnico geotecnia</t>
  </si>
  <si>
    <t>Técnico laboratorio</t>
  </si>
  <si>
    <t>Traductor</t>
  </si>
  <si>
    <t>Vaquero</t>
  </si>
  <si>
    <t>Inspecciones de seguridad</t>
  </si>
  <si>
    <t>Bombero de combustible</t>
  </si>
  <si>
    <t>Auxiliar de voladura o shooter</t>
  </si>
  <si>
    <t>Enfermero asistencial y salud ocupacional</t>
  </si>
  <si>
    <t>Médico asistencial</t>
  </si>
  <si>
    <t>Tomador de tiempos</t>
  </si>
  <si>
    <t>Fundamento legal y funciones del COPASO</t>
  </si>
  <si>
    <t>Presentación del PSO y difusión de políticas</t>
  </si>
  <si>
    <t xml:space="preserve">Campaña de prevención de adicciones </t>
  </si>
  <si>
    <t>Permisos de trabajo (actividades alto riesgo)</t>
  </si>
  <si>
    <t>Prevención del estrés calórico</t>
  </si>
  <si>
    <t xml:space="preserve">Programa de reincorporación temprana </t>
  </si>
  <si>
    <t>A1-2</t>
  </si>
  <si>
    <t>Administrativo: supervisor</t>
  </si>
  <si>
    <t>A2-1</t>
  </si>
  <si>
    <t>Administrativo: oficina</t>
  </si>
  <si>
    <t>C1-2</t>
  </si>
  <si>
    <t>Carbón: supervisor</t>
  </si>
  <si>
    <t>C2-2</t>
  </si>
  <si>
    <t>Carbón: cabina</t>
  </si>
  <si>
    <t>C3-3</t>
  </si>
  <si>
    <t>Carbón: sin cabina</t>
  </si>
  <si>
    <t>C4-2</t>
  </si>
  <si>
    <t>Carbón: entrenador</t>
  </si>
  <si>
    <t>C5-1</t>
  </si>
  <si>
    <t>Carbón: laboratorio load out</t>
  </si>
  <si>
    <t>E1-2</t>
  </si>
  <si>
    <t>Exteriores</t>
  </si>
  <si>
    <t>M1-3</t>
  </si>
  <si>
    <t>Mantenimiento: supervisor</t>
  </si>
  <si>
    <t>M2-2</t>
  </si>
  <si>
    <t>Mantenimiento: cabina</t>
  </si>
  <si>
    <t>M3-3</t>
  </si>
  <si>
    <t>M4-2</t>
  </si>
  <si>
    <t>Mantenimiento: en taller</t>
  </si>
  <si>
    <t>P1-2</t>
  </si>
  <si>
    <t>Producción: supervisor</t>
  </si>
  <si>
    <t>P1-3</t>
  </si>
  <si>
    <t>P2-2</t>
  </si>
  <si>
    <t>Producción: cabina</t>
  </si>
  <si>
    <t>P2-3</t>
  </si>
  <si>
    <t>P3-3</t>
  </si>
  <si>
    <t>Producción: sin cabina</t>
  </si>
  <si>
    <t>P3-4</t>
  </si>
  <si>
    <t>P4-2</t>
  </si>
  <si>
    <t>Producción: entrenador</t>
  </si>
  <si>
    <t>PM1-1</t>
  </si>
  <si>
    <t>Planta de mezcla</t>
  </si>
  <si>
    <t>S1-2</t>
  </si>
  <si>
    <t>Soldadura</t>
  </si>
  <si>
    <t>SS1-1</t>
  </si>
  <si>
    <t>Servicios especiales</t>
  </si>
  <si>
    <t>Mantenimiento: en campo</t>
  </si>
  <si>
    <t>Producción: supervisor altas</t>
  </si>
  <si>
    <t>Producción: cabina altas</t>
  </si>
  <si>
    <t>Producción: sin cabina altas</t>
  </si>
  <si>
    <t>SEGURIDAD INDUSTRIAL</t>
  </si>
  <si>
    <t>HIGIENE Y SALUD OCUPACIONAL</t>
  </si>
  <si>
    <t>GRUPO DE EXPOSICIÓN SIMILAR (CODIGO Y DESCRIPCIÓN)</t>
  </si>
  <si>
    <t>AMBIENTE</t>
  </si>
  <si>
    <t>Prevención y control de acoso laboral</t>
  </si>
  <si>
    <t xml:space="preserve">Responsabilidad integral </t>
  </si>
  <si>
    <t>Plan de manejo ambiental</t>
  </si>
  <si>
    <t>Uso racional de recursos naturales</t>
  </si>
  <si>
    <t>Manejo de residuos</t>
  </si>
  <si>
    <t>Ecología en el hogar</t>
  </si>
  <si>
    <t>BASC</t>
  </si>
  <si>
    <t>CEE</t>
  </si>
  <si>
    <t>Ciclos especiales entrenamiento</t>
  </si>
  <si>
    <t>Tareas con permisos de trabajo</t>
  </si>
  <si>
    <t>FUNDAMENTOS</t>
  </si>
  <si>
    <t>RECURSOS HUMANOS</t>
  </si>
  <si>
    <t>CICLOS ESPECIALES</t>
  </si>
  <si>
    <t>Otros según necesidad</t>
  </si>
  <si>
    <t>CCE</t>
  </si>
  <si>
    <t>PROGRAMACION DE ENTRENAMIENTO</t>
  </si>
  <si>
    <t>TEMAS</t>
  </si>
  <si>
    <t>INICIO</t>
  </si>
  <si>
    <t>S / N</t>
  </si>
  <si>
    <t>Identificación, análisis y control de riesgos (PGR)</t>
  </si>
  <si>
    <t>CICLO 3</t>
  </si>
  <si>
    <t>CICLO 1</t>
  </si>
  <si>
    <t>CICLO 6</t>
  </si>
  <si>
    <t>CICLO 2</t>
  </si>
  <si>
    <t>CICLO 5</t>
  </si>
  <si>
    <t>CICLO 7</t>
  </si>
  <si>
    <t>CICLO 8</t>
  </si>
  <si>
    <t>CICLO 4</t>
  </si>
  <si>
    <t>Previa a elección</t>
  </si>
  <si>
    <t>ROLES Y RESPONSABILIDADES</t>
  </si>
  <si>
    <t>ROLES</t>
  </si>
  <si>
    <t>ACTIVIDAD</t>
  </si>
  <si>
    <t>RESPONSABLE</t>
  </si>
  <si>
    <t>IMPLEMENTACION</t>
  </si>
  <si>
    <t>PERIODO DE EJECUCION</t>
  </si>
  <si>
    <t>META</t>
  </si>
  <si>
    <t xml:space="preserve">LECCIONES APRENDIDAS:
</t>
  </si>
  <si>
    <t>Avance</t>
  </si>
  <si>
    <t>PROGRAMAS DE SALUD OCUPACIONAL</t>
  </si>
  <si>
    <t>CONTROL DE RIESGOS PARA LA SALUD</t>
  </si>
  <si>
    <t>CARGO</t>
  </si>
  <si>
    <t>ENTREGABLE</t>
  </si>
  <si>
    <t>FÓRMULA</t>
  </si>
  <si>
    <t>ÚLTIMA REVISIÓN</t>
  </si>
  <si>
    <t>PROXIMA REVISION</t>
  </si>
  <si>
    <t>No aplica</t>
  </si>
  <si>
    <t>ELABORA</t>
  </si>
  <si>
    <t>APRUEBA</t>
  </si>
  <si>
    <t>VIGENCIA</t>
  </si>
  <si>
    <t>PAGINAS</t>
  </si>
  <si>
    <t>ESTRATEGIA</t>
  </si>
  <si>
    <t>CUMPLIMIENTO / CRITERIO DE ACEPTACIÓN</t>
  </si>
  <si>
    <t>E</t>
  </si>
  <si>
    <t>F</t>
  </si>
  <si>
    <t>M</t>
  </si>
  <si>
    <t>J</t>
  </si>
  <si>
    <t>S</t>
  </si>
  <si>
    <t>O</t>
  </si>
  <si>
    <t>N</t>
  </si>
  <si>
    <t>D</t>
  </si>
  <si>
    <t>P</t>
  </si>
  <si>
    <t>R</t>
  </si>
  <si>
    <t>Dr. José Guerra Añez</t>
  </si>
  <si>
    <t>NA</t>
  </si>
  <si>
    <t>Trabajadores</t>
  </si>
  <si>
    <t>Documento que se mantiene vigente y revisado</t>
  </si>
  <si>
    <t>Documentación y difusión del programa</t>
  </si>
  <si>
    <t>Gerente de salud ocupacional</t>
  </si>
  <si>
    <t xml:space="preserve">Sistema diligenciado de información </t>
  </si>
  <si>
    <t>Registros de divulgación</t>
  </si>
  <si>
    <t>PROGRAMAS</t>
  </si>
  <si>
    <t xml:space="preserve">Logrado </t>
  </si>
  <si>
    <t xml:space="preserve">OBJETIVO: </t>
  </si>
  <si>
    <t>Identificación de peligros y evaluación de riesgo</t>
  </si>
  <si>
    <t>Reporte de resultados de la evaluación</t>
  </si>
  <si>
    <t>Ejecución de controles</t>
  </si>
  <si>
    <t>Registro y verificación</t>
  </si>
  <si>
    <t>Seguimiento y verificación de los controles ejecutados según la planeación realizada o la identificación de nuevas condiciones</t>
  </si>
  <si>
    <t>SISTEMA DE GESTION EN SALUD Y SEGURIDAD EN EL TRABAJO</t>
  </si>
  <si>
    <t>FICHA DE INDICADORES</t>
  </si>
  <si>
    <t>OBJETIVOS ESPECÍFICOS</t>
  </si>
  <si>
    <t>DEFINICIÓN</t>
  </si>
  <si>
    <t>MEDICIÓN</t>
  </si>
  <si>
    <t>RESULTADO</t>
  </si>
  <si>
    <t>Cumplimiento (%)</t>
  </si>
  <si>
    <r>
      <t xml:space="preserve"># actividades realizadas x 100
</t>
    </r>
    <r>
      <rPr>
        <sz val="9"/>
        <color theme="1"/>
        <rFont val="Calibri Light"/>
        <family val="2"/>
      </rPr>
      <t># actividades programadas</t>
    </r>
  </si>
  <si>
    <t>1. Adelantar los planes para mantener lugares de trabajo sanos y seguros y cumplir los requisitos legales aplicables frente a la declaración de emergencia nacional por COVID-19</t>
  </si>
  <si>
    <t>Plan COVID-19</t>
  </si>
  <si>
    <r>
      <rPr>
        <b/>
        <sz val="9"/>
        <rFont val="Calibri"/>
        <family val="2"/>
        <scheme val="minor"/>
      </rPr>
      <t xml:space="preserve">ALCANCE: </t>
    </r>
    <r>
      <rPr>
        <sz val="9"/>
        <rFont val="Calibri"/>
        <family val="2"/>
        <scheme val="minor"/>
      </rPr>
      <t>Aplica a los trabajadores de todas las sedes de la empresa</t>
    </r>
  </si>
  <si>
    <r>
      <rPr>
        <b/>
        <sz val="9"/>
        <rFont val="Calibri"/>
        <family val="2"/>
        <scheme val="minor"/>
      </rPr>
      <t xml:space="preserve">OBJETIVO: </t>
    </r>
    <r>
      <rPr>
        <sz val="9"/>
        <rFont val="Calibri"/>
        <family val="2"/>
        <scheme val="minor"/>
      </rPr>
      <t>2. Adelantar las actividades para la gestión y vigilancia de las condiciones de salud, incluyendo las actividades de medicina del trabajo, promoción y prevención, de conformidad con las prioridades identificadas al interior de la empresa</t>
    </r>
  </si>
  <si>
    <t>Directores y coordinador médico</t>
  </si>
  <si>
    <t>Equipo de salud ocupacional de cada sede</t>
  </si>
  <si>
    <t>Alta dirección</t>
  </si>
  <si>
    <t>Establecer y mantener actualizado el documento de base, incluyendo los criterios a aplicar, acordes con los requisitos legales que se han ido emitiendo y vigilar su cumplimiento</t>
  </si>
  <si>
    <t>Tomar las medidas necesarias para la gestión para la prevención y manejo de posibles casos de COVID-19</t>
  </si>
  <si>
    <t>Cumplir con las actividades requeridas para cumplir los planes</t>
  </si>
  <si>
    <t>Garantizar recursos adecuados para la adecuada gestión de recursos para la prevención y atención de posibles casos de COVID-19</t>
  </si>
  <si>
    <t>Cumplir con los requisitos establecidos en las normas legales que el Gobierno Nacional ha emitido y vaya emitiendo en desarrollo de la emergencia declarada</t>
  </si>
  <si>
    <t>Directores médicos</t>
  </si>
  <si>
    <t>Gerente depto salud e higiene ocupacional</t>
  </si>
  <si>
    <t>Mensual</t>
  </si>
  <si>
    <t>1. Matrices de verificación de cumplimiento legal diligenciadas y con planes de acción específicos</t>
  </si>
  <si>
    <t>Cumplir los requisitos legales aplicables, contando con evidencias objetivas</t>
  </si>
  <si>
    <r>
      <rPr>
        <u/>
        <sz val="9"/>
        <rFont val="Calibri"/>
        <family val="2"/>
        <scheme val="minor"/>
      </rPr>
      <t xml:space="preserve">Requisitos cumplidos x 100
</t>
    </r>
    <r>
      <rPr>
        <sz val="9"/>
        <rFont val="Calibri"/>
        <family val="2"/>
        <scheme val="minor"/>
      </rPr>
      <t>Requisitos aplicables</t>
    </r>
  </si>
  <si>
    <t>1. Documentos aprobados y difundidos entre las partes interesadas</t>
  </si>
  <si>
    <t>1. Material de divulgación empleado
2. Listas de asistentes a las divulgaciones y evidencia de divulgación por diferentes canales</t>
  </si>
  <si>
    <t>Mantener a la población trabajadora informada sobre los temas que les aplican</t>
  </si>
  <si>
    <r>
      <rPr>
        <u/>
        <sz val="9"/>
        <rFont val="Calibri"/>
        <family val="2"/>
        <scheme val="minor"/>
      </rPr>
      <t xml:space="preserve">Temas divulgados x 100
</t>
    </r>
    <r>
      <rPr>
        <sz val="9"/>
        <rFont val="Calibri"/>
        <family val="2"/>
        <scheme val="minor"/>
      </rPr>
      <t>Temas que se deben divulgar</t>
    </r>
  </si>
  <si>
    <t>1. Definición de grupos de riesgo
2. Listados de trabajadores vulnerables con acciones de prevención definidas</t>
  </si>
  <si>
    <r>
      <rPr>
        <u/>
        <sz val="9"/>
        <rFont val="Calibri"/>
        <family val="2"/>
        <scheme val="minor"/>
      </rPr>
      <t xml:space="preserve">Trabajadores intervenidos x 100
</t>
    </r>
    <r>
      <rPr>
        <sz val="9"/>
        <rFont val="Calibri"/>
        <family val="2"/>
        <scheme val="minor"/>
      </rPr>
      <t>Trabajadores vulnerables/en riesgo</t>
    </r>
  </si>
  <si>
    <t>1. Planes de trabajo aprobados que se mantengan en actualización según evolución de la pandemia</t>
  </si>
  <si>
    <t>Mantener un plan de intervención actualizado</t>
  </si>
  <si>
    <r>
      <rPr>
        <u/>
        <sz val="9"/>
        <rFont val="Calibri"/>
        <family val="2"/>
        <scheme val="minor"/>
      </rPr>
      <t xml:space="preserve">Actividades realizadas x 100
</t>
    </r>
    <r>
      <rPr>
        <sz val="9"/>
        <rFont val="Calibri"/>
        <family val="2"/>
        <scheme val="minor"/>
      </rPr>
      <t>Actividades planeadas</t>
    </r>
  </si>
  <si>
    <t>1. Registro de casos sospechosos o confirmados
2. Soportes de evaluación, manejo y seguimiento de los casos hasta su cierre</t>
  </si>
  <si>
    <t>Cierre del 100% de los casos en seguimiento</t>
  </si>
  <si>
    <r>
      <rPr>
        <u/>
        <sz val="9"/>
        <rFont val="Calibri"/>
        <family val="2"/>
        <scheme val="minor"/>
      </rPr>
      <t xml:space="preserve">Casos cerrados x 100
</t>
    </r>
    <r>
      <rPr>
        <sz val="9"/>
        <rFont val="Calibri"/>
        <family val="2"/>
        <scheme val="minor"/>
      </rPr>
      <t>Casos identificados</t>
    </r>
  </si>
  <si>
    <t xml:space="preserve">Seguimiento al plan de contingencias frente al COVID para definir necesidades de ajuste hasta el cierre de la declaratoria </t>
  </si>
  <si>
    <t>1. Registros de las sesiones de seguimiento
2. Registro de actividades de mejora definidas</t>
  </si>
  <si>
    <t>Plan de contingencias ajustado a la evolución de la pandemia</t>
  </si>
  <si>
    <t>Consolidar la información de las intervenciones realizadas</t>
  </si>
  <si>
    <t xml:space="preserve">1. Informe consolidado de las intervenciones realizadas, resultados y aprendizajes </t>
  </si>
  <si>
    <t>Contar con información objetiva acerca del manejo de eventos ESPII cuando se decrete al fin de la contingencia</t>
  </si>
  <si>
    <t>Jorge Rivera</t>
  </si>
  <si>
    <t xml:space="preserve">Documento actualizado </t>
  </si>
  <si>
    <t>Definición y mantenimiento del sistema de información y registro requerido</t>
  </si>
  <si>
    <t>Divulgación del plan establecido y sus ajustes entre las partes interesadas</t>
  </si>
  <si>
    <t>Revisión de los documentos legales emitidos por el Gobierno para el manejo de la emergencia por COVID</t>
  </si>
  <si>
    <t>Inventario de requisitos legales aplicables</t>
  </si>
  <si>
    <t>Listados de grupos y trabajadores de riesgo / vulnerables</t>
  </si>
  <si>
    <t xml:space="preserve">Actualización de la evaluación de riesgo biológico según la evolución de la epidemia y la revisión bibliográfica </t>
  </si>
  <si>
    <t>Registros de evaluación de riesgo</t>
  </si>
  <si>
    <t>Difusión de los escenarios de riesgo establecidos con base en información entregada por el Gobierno</t>
  </si>
  <si>
    <t>Registros de conformación y reuniones</t>
  </si>
  <si>
    <t>Registros del plan de gestión del riesgo</t>
  </si>
  <si>
    <t>Registros y evidencia de las actividades de entrenamiento</t>
  </si>
  <si>
    <t>Registros de difusión de los protocolos</t>
  </si>
  <si>
    <t>Revisión de las necesidades de suministro de elementos necesarios (como EPP o productos de desinfección)</t>
  </si>
  <si>
    <t>Reporte de necesidades y de entrega</t>
  </si>
  <si>
    <t>Definición y aplicación de los esquemas de atención en salud, incluyendo la identificación de casos, según definición establecida</t>
  </si>
  <si>
    <t>Lineamientos de atención en salud de casos</t>
  </si>
  <si>
    <t>Definición y aplicación de las medidas de prevención y control definidas según el avance de la emergencia</t>
  </si>
  <si>
    <t>Soportes de las actividades definidas</t>
  </si>
  <si>
    <t>Seguimiento a la evolución y cierre de casos sospechosos o confirmados de infección COVID-19</t>
  </si>
  <si>
    <t>Registros de seguimiento y cierre de los casos</t>
  </si>
  <si>
    <t xml:space="preserve">Evaluación del plan implementado y elaboración de informe con lecciones aprendidas </t>
  </si>
  <si>
    <t>PROGRAMA:  Plan COVID-19</t>
  </si>
  <si>
    <t>Prevenir la presencia de casos de COVID-19 en la empresa</t>
  </si>
  <si>
    <t>Mantener una incidencia de casos por debajo de la tasa nacional</t>
  </si>
  <si>
    <t>Incidencia de COVID (%)</t>
  </si>
  <si>
    <r>
      <t xml:space="preserve"># casos confirmados de COVID x 100
</t>
    </r>
    <r>
      <rPr>
        <sz val="9"/>
        <color theme="1"/>
        <rFont val="Calibri Light"/>
        <family val="2"/>
      </rPr>
      <t>Total de trabajadores</t>
    </r>
  </si>
  <si>
    <t>Cumplir los requisitos legales aplicables según las normas emitidas por el Gobierno</t>
  </si>
  <si>
    <t>Cumplir el 100% de los requisitos aplicables</t>
  </si>
  <si>
    <r>
      <t xml:space="preserve"># requisitos cumplidos x 100
</t>
    </r>
    <r>
      <rPr>
        <sz val="9"/>
        <color theme="1"/>
        <rFont val="Calibri Light"/>
        <family val="2"/>
      </rPr>
      <t>Requisitos aplicables</t>
    </r>
  </si>
  <si>
    <t>Cubrir el 100% de la población a riesgo con actividades de prevención</t>
  </si>
  <si>
    <t>Lograr una cobertura del 100% de las actividades definidas</t>
  </si>
  <si>
    <t>Cobertura (%)</t>
  </si>
  <si>
    <r>
      <t xml:space="preserve"># trabajadores cubiertos x 100
</t>
    </r>
    <r>
      <rPr>
        <sz val="9"/>
        <color theme="1"/>
        <rFont val="Calibri Light"/>
        <family val="2"/>
      </rPr>
      <t>Trabajadores a riesgo</t>
    </r>
  </si>
  <si>
    <t xml:space="preserve">Cumplir el plan de trabajo establecido para este programa </t>
  </si>
  <si>
    <t>Estos datos se llenan de forma automática</t>
  </si>
  <si>
    <t>#</t>
  </si>
  <si>
    <t>%</t>
  </si>
  <si>
    <t>TOTAL</t>
  </si>
  <si>
    <t>Preguntas aplicables</t>
  </si>
  <si>
    <t>Ver abajo</t>
  </si>
  <si>
    <t>CALIFICACIÓN REQUISITOS LEGALES
Incluye requisitos aplicables + recomendaciones Minsalud</t>
  </si>
  <si>
    <t>Cumple el requisito</t>
  </si>
  <si>
    <t>Brecha baja</t>
  </si>
  <si>
    <t>Brecha media</t>
  </si>
  <si>
    <t>Brecha alta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</si>
  <si>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</si>
  <si>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</si>
  <si>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</si>
  <si>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</si>
  <si>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</si>
  <si>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</si>
  <si>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</si>
  <si>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</si>
  <si>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</si>
  <si>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</si>
  <si>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</si>
  <si>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</si>
  <si>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</si>
  <si>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Valor actualizado</t>
  </si>
  <si>
    <t>Mantener el registro de ausentismo según el requisito legal aplicable</t>
  </si>
  <si>
    <t>Índice general de ausentismo</t>
  </si>
  <si>
    <t>Mantener indicadores de ausentismo médico de trabajadores diagnosticados con COVID-19</t>
  </si>
  <si>
    <t xml:space="preserve">Esperado </t>
  </si>
  <si>
    <t>1. Programa para gestión de COVID</t>
  </si>
  <si>
    <r>
      <t xml:space="preserve">Días de ausencia en el periodo x 100
</t>
    </r>
    <r>
      <rPr>
        <sz val="9"/>
        <rFont val="Calibri Light"/>
        <family val="2"/>
      </rPr>
      <t xml:space="preserve">Días programados de trabajo </t>
    </r>
  </si>
  <si>
    <t>Informe anual de evaluación del plan</t>
  </si>
  <si>
    <t>https://coronavirus.jhu.edu/data/new-cases</t>
  </si>
  <si>
    <r>
      <rPr>
        <b/>
        <sz val="9"/>
        <color theme="1"/>
        <rFont val="Calibri Light"/>
        <family val="2"/>
      </rPr>
      <t xml:space="preserve">Notas: </t>
    </r>
    <r>
      <rPr>
        <sz val="9"/>
        <color theme="1"/>
        <rFont val="Calibri Light"/>
        <family val="2"/>
      </rPr>
      <t>Hasta la fecha hay 489 casos confirmados de COVID-19 en trabajadores de la empresa, 456 de los cuales están recuperados y 33 siguen activos, hay reporte de una fatalidad por esta causa
En los 2.642 casos con 90.550 días de ausencia se incluyen: (1) síntomas respiratorios (1.290 casos), (2) resultados positivos (489), (3) contacto o viaje (334), (4) condiciones de riesgo (edad, embarazo o comorbilidad) (373) y (5) otros (tamizaje, espera de resultado y otros) (156)</t>
    </r>
  </si>
  <si>
    <t>https://www.ins.gov.co/Noticias/Paginas/coronavirus-positividad.aspx</t>
  </si>
  <si>
    <t xml:space="preserve">Cumplir al menos el 95% del cronograma de actividades establecido </t>
  </si>
  <si>
    <t>Documento de base: 
PLAN DE GESTIÓN FRENTE AL COVID-19 (SIG-4413)</t>
  </si>
  <si>
    <t>VERSIÓN: 2021</t>
  </si>
  <si>
    <t>FECHA DEL CICLO: INICIO: ENERO 2021                      FECHA TERMINACIÓN: DICIEMBRE 2021 (sujeta a evolución de la epidemia)</t>
  </si>
  <si>
    <t>Mantener documentada la guía para la gestión frente al COVID-19 y los protocolos relacionados</t>
  </si>
  <si>
    <t>Revisar los requisitos legales aplicables para definir los mecanismos para asegurar su cumplimiento</t>
  </si>
  <si>
    <t>Divulgar la información legal, técnica y de prevención del COVID-19</t>
  </si>
  <si>
    <t>Mantener actualizadas las evaluaciones de riesgo por COVID para diferentes actividades, grupos de trabajo y personas individuales (con base en sus factores de vulnerabilidad)</t>
  </si>
  <si>
    <t>Mantener los planes de trabajo a aplicar según los análisis de riesgo realizados</t>
  </si>
  <si>
    <t>Verificar el cumplimiento y eficacia de las actividades de control de riesgo</t>
  </si>
  <si>
    <t>1. Soportes de ejecución de las actividades de intervención
2. Registro de casos confirmados de COVID con sospecha de contacto intralaboral</t>
  </si>
  <si>
    <t>Cumplimiento del plan de intervención
Prevenir la presencia de casos de COVID con sospecha de contacto intralaboral</t>
  </si>
  <si>
    <t xml:space="preserve">Diagnóstico, manejo y seguimiento de los casos de COVID identificados, sospechosos o confirmados </t>
  </si>
  <si>
    <t>Semestral</t>
  </si>
  <si>
    <t>Mantener información actualizada sobre actividades, grupos o personas en situación de vulnerabilidad o riesgo</t>
  </si>
  <si>
    <t>Anual</t>
  </si>
  <si>
    <t>OBJETIVOS SALUD OCUPACIONAL - 2021</t>
  </si>
  <si>
    <t>OBJETIVO SO DE 2021: 
PLAN DE GESTIÓN FRENTE AL COVID-19</t>
  </si>
  <si>
    <t>Año 2021</t>
  </si>
  <si>
    <t>CRONOGRAMA 2021</t>
  </si>
  <si>
    <t>Revisión de la norma ISO/PAS 45005:200 como marco de referencia para la gestión de la emergencia por COVID-19</t>
  </si>
  <si>
    <t>Información relevante incluida en documento guía</t>
  </si>
  <si>
    <t>Actualización del procedimiento de gestión de COVID-19 y de la ficha del programa a desarrollar en 2021</t>
  </si>
  <si>
    <t>Definir las actividades y grupos de riesgo y los listados de trabajadores vulnerables por sus condiciones individuales</t>
  </si>
  <si>
    <t>Mantenimiento del comité para manejo de crisis con base en las alertas emitidas desde el Gobierno</t>
  </si>
  <si>
    <t xml:space="preserve">Definición y seguimiento del plan de trabajo para la gestión de la emergencia por COVID </t>
  </si>
  <si>
    <t>Desarrollo del plan de difusión según los grupos de trabajadores establecidos (incluyendo las campañas requeridas)</t>
  </si>
  <si>
    <t>Revisión y actualización de los protocolos requeridos según la evolución de la pandemia</t>
  </si>
  <si>
    <t>Directores médicos
Higienista ocupacional</t>
  </si>
  <si>
    <t>Registros de auditoría, seguimiento o inspección</t>
  </si>
  <si>
    <r>
      <t xml:space="preserve">11*100
</t>
    </r>
    <r>
      <rPr>
        <sz val="9"/>
        <color theme="1"/>
        <rFont val="Calibri Light"/>
        <family val="2"/>
      </rPr>
      <t>111</t>
    </r>
  </si>
  <si>
    <r>
      <t xml:space="preserve">90.550*100
</t>
    </r>
    <r>
      <rPr>
        <sz val="9"/>
        <rFont val="Calibri Light"/>
        <family val="2"/>
      </rPr>
      <t>1.075.200</t>
    </r>
  </si>
  <si>
    <t>FECHA DEL MEDICIÓN:  Enero 15 de 2020</t>
  </si>
  <si>
    <r>
      <t xml:space="preserve">670 casos confirmados COVID x 100
</t>
    </r>
    <r>
      <rPr>
        <sz val="9"/>
        <color theme="1"/>
        <rFont val="Calibri Light"/>
        <family val="2"/>
      </rPr>
      <t>5106 Trabajadores</t>
    </r>
  </si>
  <si>
    <r>
      <t xml:space="preserve">5106 trabajadores cubiertos x 100
</t>
    </r>
    <r>
      <rPr>
        <sz val="9"/>
        <color theme="1"/>
        <rFont val="Calibri Light"/>
        <family val="2"/>
      </rPr>
      <t>5106 trabajadores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</si>
</sst>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u/>
      <sz val="9"/>
      <color theme="1"/>
      <name val="Calibri Light"/>
      <family val="2"/>
    </font>
    <font>
      <sz val="10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sz val="6"/>
      <color rgb="FF00B050"/>
      <name val="Arial"/>
      <family val="2"/>
    </font>
    <font>
      <b/>
      <sz val="9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 Light"/>
      <family val="2"/>
    </font>
    <font>
      <u/>
      <sz val="9"/>
      <name val="Calibri Light"/>
      <family val="2"/>
    </font>
    <font>
      <u/>
      <sz val="10"/>
      <color theme="1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333300"/>
        <bgColor rgb="FF000000"/>
      </patternFill>
    </fill>
    <fill>
      <patternFill patternType="solid">
        <fgColor rgb="FFC0C0C0"/>
        <bgColor rgb="FF000000"/>
      </patternFill>
    </fill>
    <fill>
      <patternFill patternType="gray125">
        <bgColor rgb="FF00A40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FF"/>
        <bgColor indexed="64"/>
      </patternFill>
    </fill>
  </fills>
  <borders count="127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/>
      <top style="thin">
        <color indexed="52"/>
      </top>
      <bottom style="medium">
        <color indexed="52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/>
      <top style="medium">
        <color indexed="52"/>
      </top>
      <bottom style="thin">
        <color indexed="52"/>
      </bottom>
      <diagonal/>
    </border>
    <border>
      <left style="medium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medium">
        <color indexed="20"/>
      </top>
      <bottom style="thin">
        <color indexed="2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53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37">
    <xf numFmtId="0" fontId="0" fillId="0" borderId="0" xfId="0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 vertical="center" textRotation="90" wrapText="1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/>
    <xf numFmtId="0" fontId="10" fillId="0" borderId="32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7" fillId="0" borderId="0" xfId="0" applyFont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8" fillId="2" borderId="33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32" xfId="0" applyFont="1" applyBorder="1" applyAlignment="1">
      <alignment horizontal="left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0" fillId="0" borderId="36" xfId="0" applyFont="1" applyFill="1" applyBorder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8" fillId="3" borderId="38" xfId="0" applyFont="1" applyFill="1" applyBorder="1" applyAlignment="1">
      <alignment horizontal="center" vertical="center" textRotation="90" wrapText="1"/>
    </xf>
    <xf numFmtId="0" fontId="8" fillId="3" borderId="39" xfId="0" applyFont="1" applyFill="1" applyBorder="1" applyAlignment="1">
      <alignment horizontal="center" vertical="center" textRotation="90" wrapText="1"/>
    </xf>
    <xf numFmtId="0" fontId="8" fillId="3" borderId="40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2" fillId="0" borderId="0" xfId="0" applyFont="1" applyFill="1"/>
    <xf numFmtId="0" fontId="14" fillId="5" borderId="44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7" fillId="6" borderId="62" xfId="1" applyFont="1" applyFill="1" applyBorder="1" applyAlignment="1">
      <alignment vertical="center" wrapText="1"/>
    </xf>
    <xf numFmtId="0" fontId="17" fillId="6" borderId="63" xfId="1" applyFont="1" applyFill="1" applyBorder="1" applyAlignment="1">
      <alignment vertical="center" wrapText="1"/>
    </xf>
    <xf numFmtId="0" fontId="17" fillId="6" borderId="59" xfId="1" applyFont="1" applyFill="1" applyBorder="1" applyAlignment="1">
      <alignment vertical="center" wrapText="1"/>
    </xf>
    <xf numFmtId="0" fontId="17" fillId="6" borderId="61" xfId="1" applyFont="1" applyFill="1" applyBorder="1" applyAlignment="1">
      <alignment vertical="center" wrapText="1"/>
    </xf>
    <xf numFmtId="0" fontId="17" fillId="6" borderId="54" xfId="1" applyFont="1" applyFill="1" applyBorder="1" applyAlignment="1">
      <alignment horizontal="left" vertical="center" wrapText="1"/>
    </xf>
    <xf numFmtId="0" fontId="17" fillId="6" borderId="55" xfId="1" applyFont="1" applyFill="1" applyBorder="1" applyAlignment="1">
      <alignment horizontal="left" vertical="center" wrapText="1"/>
    </xf>
    <xf numFmtId="0" fontId="16" fillId="0" borderId="0" xfId="1" applyFont="1" applyAlignment="1">
      <alignment vertical="center"/>
    </xf>
    <xf numFmtId="0" fontId="20" fillId="9" borderId="56" xfId="1" applyFont="1" applyFill="1" applyBorder="1" applyAlignment="1">
      <alignment horizontal="center" vertical="center" wrapText="1"/>
    </xf>
    <xf numFmtId="0" fontId="16" fillId="0" borderId="52" xfId="1" applyFont="1" applyFill="1" applyBorder="1" applyAlignment="1">
      <alignment horizontal="left" vertical="top" wrapText="1"/>
    </xf>
    <xf numFmtId="0" fontId="16" fillId="0" borderId="53" xfId="1" applyFont="1" applyFill="1" applyBorder="1" applyAlignment="1">
      <alignment horizontal="center" vertical="top" wrapText="1"/>
    </xf>
    <xf numFmtId="0" fontId="16" fillId="0" borderId="52" xfId="1" applyFont="1" applyFill="1" applyBorder="1" applyAlignment="1">
      <alignment horizontal="center" vertical="top" wrapText="1"/>
    </xf>
    <xf numFmtId="17" fontId="16" fillId="0" borderId="58" xfId="1" applyNumberFormat="1" applyFont="1" applyFill="1" applyBorder="1" applyAlignment="1">
      <alignment horizontal="center" vertical="top" wrapText="1"/>
    </xf>
    <xf numFmtId="17" fontId="16" fillId="0" borderId="52" xfId="1" applyNumberFormat="1" applyFont="1" applyFill="1" applyBorder="1" applyAlignment="1">
      <alignment horizontal="center" vertical="top" wrapText="1"/>
    </xf>
    <xf numFmtId="0" fontId="16" fillId="0" borderId="0" xfId="1" applyFont="1" applyAlignment="1">
      <alignment vertical="top"/>
    </xf>
    <xf numFmtId="0" fontId="20" fillId="0" borderId="59" xfId="1" applyFont="1" applyBorder="1" applyAlignment="1">
      <alignment horizontal="left" vertical="center" wrapText="1"/>
    </xf>
    <xf numFmtId="9" fontId="20" fillId="0" borderId="60" xfId="1" applyNumberFormat="1" applyFont="1" applyBorder="1" applyAlignment="1">
      <alignment horizontal="left" vertical="center" wrapText="1"/>
    </xf>
    <xf numFmtId="0" fontId="20" fillId="0" borderId="60" xfId="1" applyFont="1" applyBorder="1" applyAlignment="1">
      <alignment horizontal="left" vertical="center" wrapText="1"/>
    </xf>
    <xf numFmtId="0" fontId="20" fillId="0" borderId="60" xfId="1" applyFont="1" applyBorder="1" applyAlignment="1">
      <alignment horizontal="center" vertical="center" wrapText="1"/>
    </xf>
    <xf numFmtId="0" fontId="20" fillId="0" borderId="61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/>
    </xf>
    <xf numFmtId="0" fontId="16" fillId="0" borderId="0" xfId="1" applyNumberFormat="1" applyFont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20" fillId="7" borderId="65" xfId="1" applyFont="1" applyFill="1" applyBorder="1" applyAlignment="1">
      <alignment horizontal="center" vertical="center" wrapText="1"/>
    </xf>
    <xf numFmtId="0" fontId="20" fillId="7" borderId="66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10" borderId="32" xfId="1" applyFont="1" applyFill="1" applyBorder="1" applyAlignment="1">
      <alignment horizontal="center" vertical="center" wrapText="1"/>
    </xf>
    <xf numFmtId="0" fontId="16" fillId="11" borderId="65" xfId="1" applyFont="1" applyFill="1" applyBorder="1" applyAlignment="1">
      <alignment horizontal="center" vertical="center" wrapText="1"/>
    </xf>
    <xf numFmtId="0" fontId="16" fillId="0" borderId="68" xfId="1" applyFont="1" applyFill="1" applyBorder="1" applyAlignment="1">
      <alignment horizontal="center" vertical="center" wrapText="1"/>
    </xf>
    <xf numFmtId="0" fontId="16" fillId="0" borderId="6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11" borderId="66" xfId="1" applyFont="1" applyFill="1" applyBorder="1" applyAlignment="1">
      <alignment horizontal="center" vertical="center" wrapText="1"/>
    </xf>
    <xf numFmtId="0" fontId="16" fillId="0" borderId="65" xfId="1" applyFont="1" applyFill="1" applyBorder="1" applyAlignment="1">
      <alignment horizontal="center" vertical="center" wrapText="1"/>
    </xf>
    <xf numFmtId="0" fontId="16" fillId="11" borderId="32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Border="1" applyAlignment="1">
      <alignment vertical="center"/>
    </xf>
    <xf numFmtId="0" fontId="23" fillId="0" borderId="0" xfId="1" applyFont="1" applyAlignment="1">
      <alignment vertical="top" wrapText="1"/>
    </xf>
    <xf numFmtId="0" fontId="20" fillId="9" borderId="16" xfId="1" applyFont="1" applyFill="1" applyBorder="1" applyAlignment="1">
      <alignment horizontal="left" vertical="top" wrapText="1"/>
    </xf>
    <xf numFmtId="10" fontId="20" fillId="9" borderId="32" xfId="1" applyNumberFormat="1" applyFont="1" applyFill="1" applyBorder="1" applyAlignment="1">
      <alignment horizontal="center" vertical="top" wrapText="1"/>
    </xf>
    <xf numFmtId="0" fontId="16" fillId="0" borderId="16" xfId="1" applyFont="1" applyBorder="1" applyAlignment="1">
      <alignment horizontal="left" vertical="top" wrapText="1"/>
    </xf>
    <xf numFmtId="9" fontId="16" fillId="0" borderId="32" xfId="1" applyNumberFormat="1" applyFont="1" applyBorder="1" applyAlignment="1">
      <alignment horizontal="center" vertical="top" wrapText="1"/>
    </xf>
    <xf numFmtId="0" fontId="16" fillId="0" borderId="53" xfId="1" applyFont="1" applyFill="1" applyBorder="1" applyAlignment="1">
      <alignment horizontal="left" vertical="top" wrapText="1"/>
    </xf>
    <xf numFmtId="0" fontId="20" fillId="9" borderId="54" xfId="1" applyFont="1" applyFill="1" applyBorder="1" applyAlignment="1">
      <alignment horizontal="center" vertical="center" wrapText="1"/>
    </xf>
    <xf numFmtId="0" fontId="20" fillId="9" borderId="55" xfId="1" applyFont="1" applyFill="1" applyBorder="1" applyAlignment="1">
      <alignment horizontal="center" vertical="center" wrapText="1"/>
    </xf>
    <xf numFmtId="0" fontId="20" fillId="9" borderId="57" xfId="1" applyFont="1" applyFill="1" applyBorder="1" applyAlignment="1">
      <alignment horizontal="center" vertical="center" wrapText="1"/>
    </xf>
    <xf numFmtId="0" fontId="16" fillId="0" borderId="53" xfId="1" applyFont="1" applyFill="1" applyBorder="1" applyAlignment="1">
      <alignment horizontal="left" vertical="top" wrapText="1"/>
    </xf>
    <xf numFmtId="0" fontId="1" fillId="0" borderId="0" xfId="11"/>
    <xf numFmtId="0" fontId="19" fillId="6" borderId="54" xfId="1" applyFont="1" applyFill="1" applyBorder="1" applyAlignment="1">
      <alignment horizontal="left" vertical="center" wrapText="1"/>
    </xf>
    <xf numFmtId="0" fontId="24" fillId="12" borderId="56" xfId="11" applyFont="1" applyFill="1" applyBorder="1" applyAlignment="1">
      <alignment horizontal="center" vertical="center" wrapText="1"/>
    </xf>
    <xf numFmtId="0" fontId="24" fillId="12" borderId="57" xfId="11" applyFont="1" applyFill="1" applyBorder="1" applyAlignment="1">
      <alignment horizontal="center" vertical="center" wrapText="1"/>
    </xf>
    <xf numFmtId="0" fontId="25" fillId="13" borderId="119" xfId="11" applyFont="1" applyFill="1" applyBorder="1" applyAlignment="1">
      <alignment vertical="center" wrapText="1"/>
    </xf>
    <xf numFmtId="0" fontId="25" fillId="13" borderId="119" xfId="11" applyFont="1" applyFill="1" applyBorder="1" applyAlignment="1">
      <alignment horizontal="center" vertical="center" wrapText="1"/>
    </xf>
    <xf numFmtId="0" fontId="26" fillId="13" borderId="56" xfId="11" applyFont="1" applyFill="1" applyBorder="1" applyAlignment="1">
      <alignment horizontal="center" vertical="center" wrapText="1"/>
    </xf>
    <xf numFmtId="10" fontId="25" fillId="13" borderId="56" xfId="11" applyNumberFormat="1" applyFont="1" applyFill="1" applyBorder="1" applyAlignment="1">
      <alignment horizontal="center" vertical="center" wrapText="1"/>
    </xf>
    <xf numFmtId="0" fontId="25" fillId="13" borderId="56" xfId="11" applyFont="1" applyFill="1" applyBorder="1" applyAlignment="1">
      <alignment vertical="center" wrapText="1"/>
    </xf>
    <xf numFmtId="0" fontId="25" fillId="13" borderId="56" xfId="11" applyFont="1" applyFill="1" applyBorder="1" applyAlignment="1">
      <alignment horizontal="center" vertical="center" wrapText="1"/>
    </xf>
    <xf numFmtId="0" fontId="26" fillId="13" borderId="61" xfId="11" applyFont="1" applyFill="1" applyBorder="1" applyAlignment="1">
      <alignment horizontal="center" vertical="center" wrapText="1"/>
    </xf>
    <xf numFmtId="0" fontId="20" fillId="7" borderId="32" xfId="1" applyFont="1" applyFill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110" xfId="1" applyFont="1" applyBorder="1" applyAlignment="1">
      <alignment horizontal="center" vertical="center" wrapText="1"/>
    </xf>
    <xf numFmtId="0" fontId="16" fillId="0" borderId="82" xfId="1" applyFont="1" applyFill="1" applyBorder="1" applyAlignment="1">
      <alignment horizontal="center" vertical="center" wrapText="1"/>
    </xf>
    <xf numFmtId="0" fontId="16" fillId="0" borderId="83" xfId="1" applyFont="1" applyBorder="1" applyAlignment="1">
      <alignment horizontal="center" vertical="center" wrapText="1"/>
    </xf>
    <xf numFmtId="165" fontId="28" fillId="0" borderId="0" xfId="13" applyNumberFormat="1" applyFont="1" applyBorder="1" applyAlignment="1">
      <alignment horizontal="center" vertical="center" wrapText="1"/>
    </xf>
    <xf numFmtId="0" fontId="16" fillId="0" borderId="110" xfId="1" applyFont="1" applyFill="1" applyBorder="1" applyAlignment="1">
      <alignment horizontal="center" vertical="center" wrapText="1"/>
    </xf>
    <xf numFmtId="0" fontId="16" fillId="0" borderId="120" xfId="1" applyFont="1" applyFill="1" applyBorder="1" applyAlignment="1">
      <alignment horizontal="center" vertical="center" wrapText="1"/>
    </xf>
    <xf numFmtId="0" fontId="16" fillId="0" borderId="113" xfId="1" applyFont="1" applyFill="1" applyBorder="1" applyAlignment="1">
      <alignment horizontal="center" vertical="center" wrapText="1"/>
    </xf>
    <xf numFmtId="0" fontId="16" fillId="0" borderId="115" xfId="1" applyFont="1" applyBorder="1" applyAlignment="1">
      <alignment horizontal="center" vertical="center" wrapText="1"/>
    </xf>
    <xf numFmtId="165" fontId="30" fillId="0" borderId="0" xfId="13" applyNumberFormat="1" applyFont="1" applyAlignment="1" applyProtection="1">
      <alignment horizontal="center" vertical="center" wrapText="1"/>
    </xf>
    <xf numFmtId="166" fontId="30" fillId="0" borderId="0" xfId="12" applyNumberFormat="1" applyFont="1" applyAlignment="1" applyProtection="1">
      <alignment horizontal="center" vertical="center" wrapText="1"/>
    </xf>
    <xf numFmtId="9" fontId="25" fillId="13" borderId="56" xfId="13" applyFont="1" applyFill="1" applyBorder="1" applyAlignment="1">
      <alignment horizontal="center" vertical="center" wrapText="1"/>
    </xf>
    <xf numFmtId="0" fontId="28" fillId="15" borderId="64" xfId="1" applyFont="1" applyFill="1" applyBorder="1" applyAlignment="1">
      <alignment horizontal="center" vertical="center" wrapText="1"/>
    </xf>
    <xf numFmtId="0" fontId="28" fillId="15" borderId="32" xfId="1" applyFont="1" applyFill="1" applyBorder="1" applyAlignment="1">
      <alignment horizontal="center" vertical="center" wrapText="1"/>
    </xf>
    <xf numFmtId="165" fontId="28" fillId="15" borderId="67" xfId="13" applyNumberFormat="1" applyFont="1" applyFill="1" applyBorder="1" applyAlignment="1">
      <alignment horizontal="center" vertical="center" wrapText="1"/>
    </xf>
    <xf numFmtId="167" fontId="25" fillId="8" borderId="56" xfId="11" applyNumberFormat="1" applyFont="1" applyFill="1" applyBorder="1" applyAlignment="1">
      <alignment horizontal="center" vertical="center" wrapText="1"/>
    </xf>
    <xf numFmtId="0" fontId="26" fillId="8" borderId="56" xfId="11" applyFont="1" applyFill="1" applyBorder="1" applyAlignment="1">
      <alignment horizontal="center" vertical="center" wrapText="1"/>
    </xf>
    <xf numFmtId="0" fontId="26" fillId="8" borderId="61" xfId="11" applyFont="1" applyFill="1" applyBorder="1" applyAlignment="1">
      <alignment horizontal="center" vertical="center" wrapText="1"/>
    </xf>
    <xf numFmtId="0" fontId="19" fillId="6" borderId="55" xfId="1" applyFont="1" applyFill="1" applyBorder="1" applyAlignment="1">
      <alignment horizontal="center" vertical="center" wrapText="1"/>
    </xf>
    <xf numFmtId="0" fontId="32" fillId="0" borderId="0" xfId="11" applyFont="1"/>
    <xf numFmtId="0" fontId="16" fillId="16" borderId="69" xfId="0" applyFont="1" applyFill="1" applyBorder="1" applyAlignment="1">
      <alignment horizontal="center" vertical="center" wrapText="1"/>
    </xf>
    <xf numFmtId="167" fontId="16" fillId="16" borderId="32" xfId="0" applyNumberFormat="1" applyFont="1" applyFill="1" applyBorder="1" applyAlignment="1">
      <alignment horizontal="center" vertical="center" wrapText="1"/>
    </xf>
    <xf numFmtId="167" fontId="16" fillId="16" borderId="69" xfId="0" applyNumberFormat="1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167" fontId="20" fillId="17" borderId="69" xfId="0" applyNumberFormat="1" applyFont="1" applyFill="1" applyBorder="1" applyAlignment="1">
      <alignment horizontal="center" vertical="center" wrapText="1"/>
    </xf>
    <xf numFmtId="0" fontId="20" fillId="17" borderId="32" xfId="0" applyFont="1" applyFill="1" applyBorder="1" applyAlignment="1">
      <alignment horizontal="center" vertical="center" wrapText="1"/>
    </xf>
    <xf numFmtId="0" fontId="20" fillId="17" borderId="110" xfId="0" applyFont="1" applyFill="1" applyBorder="1" applyAlignment="1">
      <alignment horizontal="center" vertical="center" wrapText="1"/>
    </xf>
    <xf numFmtId="0" fontId="31" fillId="16" borderId="32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left" vertical="center" wrapText="1"/>
    </xf>
    <xf numFmtId="0" fontId="19" fillId="6" borderId="57" xfId="1" applyFont="1" applyFill="1" applyBorder="1" applyAlignment="1">
      <alignment horizontal="right" vertical="center" wrapText="1"/>
    </xf>
    <xf numFmtId="0" fontId="25" fillId="13" borderId="0" xfId="11" applyFont="1" applyFill="1" applyBorder="1" applyAlignment="1">
      <alignment vertical="center" wrapText="1"/>
    </xf>
    <xf numFmtId="0" fontId="25" fillId="13" borderId="0" xfId="11" applyFont="1" applyFill="1" applyBorder="1" applyAlignment="1">
      <alignment horizontal="center" vertical="center" wrapText="1"/>
    </xf>
    <xf numFmtId="0" fontId="26" fillId="13" borderId="0" xfId="11" applyFont="1" applyFill="1" applyBorder="1" applyAlignment="1">
      <alignment horizontal="center" vertical="center" wrapText="1"/>
    </xf>
    <xf numFmtId="0" fontId="26" fillId="8" borderId="0" xfId="11" applyFont="1" applyFill="1" applyBorder="1" applyAlignment="1">
      <alignment horizontal="center" vertical="center" wrapText="1"/>
    </xf>
    <xf numFmtId="9" fontId="25" fillId="13" borderId="0" xfId="13" applyFont="1" applyFill="1" applyBorder="1" applyAlignment="1">
      <alignment horizontal="center" vertical="center" wrapText="1"/>
    </xf>
    <xf numFmtId="0" fontId="33" fillId="13" borderId="119" xfId="11" applyFont="1" applyFill="1" applyBorder="1" applyAlignment="1">
      <alignment vertical="center" wrapText="1"/>
    </xf>
    <xf numFmtId="0" fontId="33" fillId="13" borderId="119" xfId="11" applyFont="1" applyFill="1" applyBorder="1" applyAlignment="1">
      <alignment horizontal="center" vertical="center" wrapText="1"/>
    </xf>
    <xf numFmtId="0" fontId="34" fillId="13" borderId="56" xfId="11" applyFont="1" applyFill="1" applyBorder="1" applyAlignment="1">
      <alignment horizontal="center" vertical="center" wrapText="1"/>
    </xf>
    <xf numFmtId="10" fontId="33" fillId="13" borderId="56" xfId="11" applyNumberFormat="1" applyFont="1" applyFill="1" applyBorder="1" applyAlignment="1">
      <alignment horizontal="center" vertical="center" wrapText="1"/>
    </xf>
    <xf numFmtId="0" fontId="26" fillId="0" borderId="56" xfId="11" applyFont="1" applyFill="1" applyBorder="1" applyAlignment="1">
      <alignment horizontal="center" vertical="center" wrapText="1"/>
    </xf>
    <xf numFmtId="0" fontId="34" fillId="0" borderId="61" xfId="11" applyFont="1" applyFill="1" applyBorder="1" applyAlignment="1">
      <alignment horizontal="center" vertical="center" wrapText="1"/>
    </xf>
    <xf numFmtId="0" fontId="35" fillId="0" borderId="0" xfId="14"/>
    <xf numFmtId="0" fontId="16" fillId="18" borderId="32" xfId="1" applyFont="1" applyFill="1" applyBorder="1" applyAlignment="1">
      <alignment horizontal="center" vertical="center" wrapText="1"/>
    </xf>
    <xf numFmtId="0" fontId="16" fillId="18" borderId="65" xfId="1" applyFont="1" applyFill="1" applyBorder="1" applyAlignment="1">
      <alignment horizontal="center" vertical="center" wrapText="1"/>
    </xf>
    <xf numFmtId="0" fontId="16" fillId="18" borderId="6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78" xfId="0" applyBorder="1" applyAlignment="1">
      <alignment horizontal="center" wrapText="1"/>
    </xf>
    <xf numFmtId="0" fontId="23" fillId="0" borderId="32" xfId="1" applyFont="1" applyBorder="1" applyAlignment="1">
      <alignment horizontal="left" vertical="top" wrapText="1"/>
    </xf>
    <xf numFmtId="0" fontId="16" fillId="0" borderId="54" xfId="1" applyFont="1" applyBorder="1" applyAlignment="1">
      <alignment horizontal="left" vertical="center" wrapText="1"/>
    </xf>
    <xf numFmtId="0" fontId="16" fillId="0" borderId="55" xfId="1" applyFont="1" applyBorder="1" applyAlignment="1">
      <alignment horizontal="left" vertical="center" wrapText="1"/>
    </xf>
    <xf numFmtId="0" fontId="16" fillId="0" borderId="57" xfId="1" applyFont="1" applyBorder="1" applyAlignment="1">
      <alignment horizontal="left" vertical="center" wrapText="1"/>
    </xf>
    <xf numFmtId="0" fontId="18" fillId="6" borderId="71" xfId="1" applyFont="1" applyFill="1" applyBorder="1" applyAlignment="1">
      <alignment horizontal="center" vertical="center" wrapText="1"/>
    </xf>
    <xf numFmtId="0" fontId="18" fillId="6" borderId="60" xfId="1" applyFont="1" applyFill="1" applyBorder="1" applyAlignment="1">
      <alignment horizontal="center" vertical="center" wrapText="1"/>
    </xf>
    <xf numFmtId="0" fontId="17" fillId="6" borderId="62" xfId="1" applyFont="1" applyFill="1" applyBorder="1" applyAlignment="1">
      <alignment horizontal="left" vertical="center" wrapText="1"/>
    </xf>
    <xf numFmtId="0" fontId="17" fillId="6" borderId="71" xfId="1" applyFont="1" applyFill="1" applyBorder="1" applyAlignment="1">
      <alignment horizontal="left" vertical="center" wrapText="1"/>
    </xf>
    <xf numFmtId="0" fontId="17" fillId="6" borderId="63" xfId="1" applyFont="1" applyFill="1" applyBorder="1" applyAlignment="1">
      <alignment horizontal="left" vertical="center" wrapText="1"/>
    </xf>
    <xf numFmtId="0" fontId="17" fillId="6" borderId="59" xfId="1" applyFont="1" applyFill="1" applyBorder="1" applyAlignment="1">
      <alignment horizontal="left" vertical="center" wrapText="1"/>
    </xf>
    <xf numFmtId="0" fontId="17" fillId="6" borderId="60" xfId="1" applyFont="1" applyFill="1" applyBorder="1" applyAlignment="1">
      <alignment horizontal="left" vertical="center" wrapText="1"/>
    </xf>
    <xf numFmtId="0" fontId="17" fillId="6" borderId="61" xfId="1" applyFont="1" applyFill="1" applyBorder="1" applyAlignment="1">
      <alignment horizontal="left" vertical="center" wrapText="1"/>
    </xf>
    <xf numFmtId="0" fontId="19" fillId="6" borderId="55" xfId="1" applyFont="1" applyFill="1" applyBorder="1" applyAlignment="1">
      <alignment horizontal="center" vertical="center" wrapText="1"/>
    </xf>
    <xf numFmtId="0" fontId="17" fillId="6" borderId="55" xfId="1" applyFont="1" applyFill="1" applyBorder="1" applyAlignment="1">
      <alignment horizontal="right" vertical="center" wrapText="1"/>
    </xf>
    <xf numFmtId="0" fontId="17" fillId="6" borderId="57" xfId="1" applyFont="1" applyFill="1" applyBorder="1" applyAlignment="1">
      <alignment horizontal="right" vertical="center" wrapText="1"/>
    </xf>
    <xf numFmtId="0" fontId="20" fillId="0" borderId="54" xfId="1" applyFont="1" applyFill="1" applyBorder="1" applyAlignment="1">
      <alignment horizontal="left" vertical="center" wrapText="1"/>
    </xf>
    <xf numFmtId="0" fontId="20" fillId="0" borderId="55" xfId="1" applyFont="1" applyFill="1" applyBorder="1" applyAlignment="1">
      <alignment horizontal="left" vertical="center" wrapText="1"/>
    </xf>
    <xf numFmtId="0" fontId="20" fillId="0" borderId="57" xfId="1" applyFont="1" applyFill="1" applyBorder="1" applyAlignment="1">
      <alignment horizontal="left" vertical="center" wrapText="1"/>
    </xf>
    <xf numFmtId="0" fontId="17" fillId="6" borderId="54" xfId="1" applyFont="1" applyFill="1" applyBorder="1" applyAlignment="1">
      <alignment horizontal="center" vertical="center" wrapText="1"/>
    </xf>
    <xf numFmtId="0" fontId="17" fillId="6" borderId="55" xfId="1" applyFont="1" applyFill="1" applyBorder="1" applyAlignment="1">
      <alignment horizontal="center" vertical="center" wrapText="1"/>
    </xf>
    <xf numFmtId="0" fontId="17" fillId="6" borderId="57" xfId="1" applyFont="1" applyFill="1" applyBorder="1" applyAlignment="1">
      <alignment horizontal="center" vertical="center" wrapText="1"/>
    </xf>
    <xf numFmtId="0" fontId="20" fillId="9" borderId="54" xfId="1" applyFont="1" applyFill="1" applyBorder="1" applyAlignment="1">
      <alignment horizontal="center" vertical="center" wrapText="1"/>
    </xf>
    <xf numFmtId="0" fontId="20" fillId="9" borderId="55" xfId="1" applyFont="1" applyFill="1" applyBorder="1" applyAlignment="1">
      <alignment horizontal="center" vertical="center" wrapText="1"/>
    </xf>
    <xf numFmtId="0" fontId="20" fillId="9" borderId="57" xfId="1" applyFont="1" applyFill="1" applyBorder="1" applyAlignment="1">
      <alignment horizontal="center" vertical="center" wrapText="1"/>
    </xf>
    <xf numFmtId="0" fontId="16" fillId="0" borderId="72" xfId="1" applyFont="1" applyBorder="1" applyAlignment="1">
      <alignment horizontal="left" vertical="center" wrapText="1"/>
    </xf>
    <xf numFmtId="0" fontId="16" fillId="0" borderId="73" xfId="1" applyFont="1" applyBorder="1" applyAlignment="1">
      <alignment horizontal="left" vertical="center" wrapText="1"/>
    </xf>
    <xf numFmtId="0" fontId="16" fillId="0" borderId="116" xfId="1" applyFont="1" applyBorder="1" applyAlignment="1">
      <alignment horizontal="left" vertical="center" wrapText="1"/>
    </xf>
    <xf numFmtId="0" fontId="16" fillId="0" borderId="117" xfId="1" applyFont="1" applyBorder="1" applyAlignment="1">
      <alignment horizontal="left" vertical="center" wrapText="1"/>
    </xf>
    <xf numFmtId="0" fontId="16" fillId="0" borderId="118" xfId="1" applyFont="1" applyBorder="1" applyAlignment="1">
      <alignment horizontal="left" vertical="center" wrapText="1"/>
    </xf>
    <xf numFmtId="0" fontId="16" fillId="0" borderId="53" xfId="1" applyFont="1" applyFill="1" applyBorder="1" applyAlignment="1">
      <alignment horizontal="left" vertical="center" wrapText="1"/>
    </xf>
    <xf numFmtId="0" fontId="16" fillId="0" borderId="58" xfId="1" applyFont="1" applyFill="1" applyBorder="1" applyAlignment="1">
      <alignment horizontal="left" vertical="center" wrapText="1"/>
    </xf>
    <xf numFmtId="0" fontId="16" fillId="0" borderId="53" xfId="1" applyFont="1" applyBorder="1" applyAlignment="1">
      <alignment horizontal="left" vertical="center" wrapText="1"/>
    </xf>
    <xf numFmtId="0" fontId="16" fillId="0" borderId="70" xfId="1" applyFont="1" applyBorder="1" applyAlignment="1">
      <alignment horizontal="left" vertical="center" wrapText="1"/>
    </xf>
    <xf numFmtId="0" fontId="16" fillId="0" borderId="58" xfId="1" applyFont="1" applyBorder="1" applyAlignment="1">
      <alignment horizontal="left" vertical="center" wrapText="1"/>
    </xf>
    <xf numFmtId="0" fontId="16" fillId="0" borderId="108" xfId="1" applyFont="1" applyBorder="1" applyAlignment="1">
      <alignment horizontal="left" vertical="center" wrapText="1"/>
    </xf>
    <xf numFmtId="0" fontId="16" fillId="0" borderId="109" xfId="1" applyFont="1" applyBorder="1" applyAlignment="1">
      <alignment horizontal="left" vertical="center" wrapText="1"/>
    </xf>
    <xf numFmtId="0" fontId="16" fillId="0" borderId="53" xfId="1" applyFont="1" applyFill="1" applyBorder="1" applyAlignment="1">
      <alignment horizontal="left" vertical="top" wrapText="1"/>
    </xf>
    <xf numFmtId="0" fontId="16" fillId="0" borderId="70" xfId="1" applyFont="1" applyFill="1" applyBorder="1" applyAlignment="1">
      <alignment horizontal="left" vertical="top" wrapText="1"/>
    </xf>
    <xf numFmtId="0" fontId="20" fillId="0" borderId="59" xfId="1" applyFont="1" applyBorder="1" applyAlignment="1">
      <alignment horizontal="left" vertical="top" wrapText="1"/>
    </xf>
    <xf numFmtId="0" fontId="20" fillId="0" borderId="60" xfId="1" applyFont="1" applyBorder="1" applyAlignment="1">
      <alignment horizontal="left" vertical="top" wrapText="1"/>
    </xf>
    <xf numFmtId="0" fontId="20" fillId="0" borderId="61" xfId="1" applyFont="1" applyBorder="1" applyAlignment="1">
      <alignment horizontal="left" vertical="top" wrapText="1"/>
    </xf>
    <xf numFmtId="0" fontId="20" fillId="0" borderId="62" xfId="1" applyFont="1" applyBorder="1" applyAlignment="1">
      <alignment horizontal="left" vertical="top" wrapText="1"/>
    </xf>
    <xf numFmtId="0" fontId="20" fillId="0" borderId="71" xfId="1" applyFont="1" applyBorder="1" applyAlignment="1">
      <alignment horizontal="left" vertical="top" wrapText="1"/>
    </xf>
    <xf numFmtId="0" fontId="20" fillId="0" borderId="63" xfId="1" applyFont="1" applyBorder="1" applyAlignment="1">
      <alignment horizontal="left" vertical="top" wrapText="1"/>
    </xf>
    <xf numFmtId="0" fontId="16" fillId="0" borderId="74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75" xfId="1" applyFont="1" applyBorder="1" applyAlignment="1">
      <alignment horizontal="left"/>
    </xf>
    <xf numFmtId="0" fontId="16" fillId="0" borderId="32" xfId="1" applyFont="1" applyFill="1" applyBorder="1" applyAlignment="1">
      <alignment vertical="center" wrapText="1"/>
    </xf>
    <xf numFmtId="0" fontId="16" fillId="0" borderId="32" xfId="1" applyFont="1" applyBorder="1" applyAlignment="1">
      <alignment vertical="top" wrapText="1"/>
    </xf>
    <xf numFmtId="0" fontId="16" fillId="0" borderId="81" xfId="1" applyFont="1" applyBorder="1" applyAlignment="1">
      <alignment vertical="top" wrapText="1"/>
    </xf>
    <xf numFmtId="0" fontId="16" fillId="0" borderId="82" xfId="1" applyFont="1" applyBorder="1" applyAlignment="1">
      <alignment horizontal="center" vertical="center" wrapText="1"/>
    </xf>
    <xf numFmtId="0" fontId="16" fillId="0" borderId="83" xfId="1" applyFont="1" applyBorder="1" applyAlignment="1">
      <alignment horizontal="center" vertical="center" wrapText="1"/>
    </xf>
    <xf numFmtId="0" fontId="16" fillId="0" borderId="67" xfId="1" applyFont="1" applyFill="1" applyBorder="1" applyAlignment="1">
      <alignment vertical="center" wrapText="1"/>
    </xf>
    <xf numFmtId="0" fontId="16" fillId="0" borderId="110" xfId="1" applyFont="1" applyBorder="1" applyAlignment="1">
      <alignment vertical="top" wrapText="1"/>
    </xf>
    <xf numFmtId="0" fontId="16" fillId="0" borderId="114" xfId="1" applyFont="1" applyBorder="1" applyAlignment="1">
      <alignment vertical="top" wrapText="1"/>
    </xf>
    <xf numFmtId="0" fontId="16" fillId="0" borderId="82" xfId="1" applyFont="1" applyFill="1" applyBorder="1" applyAlignment="1">
      <alignment horizontal="center" vertical="center" wrapText="1"/>
    </xf>
    <xf numFmtId="0" fontId="16" fillId="0" borderId="110" xfId="1" applyFont="1" applyFill="1" applyBorder="1" applyAlignment="1">
      <alignment vertical="center" wrapText="1"/>
    </xf>
    <xf numFmtId="0" fontId="16" fillId="0" borderId="69" xfId="1" applyFont="1" applyFill="1" applyBorder="1" applyAlignment="1">
      <alignment vertical="center" wrapText="1"/>
    </xf>
    <xf numFmtId="0" fontId="16" fillId="0" borderId="110" xfId="1" applyFont="1" applyFill="1" applyBorder="1" applyAlignment="1">
      <alignment horizontal="left" vertical="center"/>
    </xf>
    <xf numFmtId="0" fontId="16" fillId="0" borderId="69" xfId="1" applyFont="1" applyFill="1" applyBorder="1" applyAlignment="1">
      <alignment horizontal="left" vertical="center"/>
    </xf>
    <xf numFmtId="0" fontId="20" fillId="7" borderId="115" xfId="1" applyFont="1" applyFill="1" applyBorder="1" applyAlignment="1">
      <alignment horizontal="center" vertical="center" wrapText="1"/>
    </xf>
    <xf numFmtId="0" fontId="20" fillId="7" borderId="82" xfId="1" applyFont="1" applyFill="1" applyBorder="1" applyAlignment="1">
      <alignment horizontal="center" vertical="center" wrapText="1"/>
    </xf>
    <xf numFmtId="0" fontId="20" fillId="7" borderId="64" xfId="1" applyFont="1" applyFill="1" applyBorder="1" applyAlignment="1">
      <alignment horizontal="center" vertical="center"/>
    </xf>
    <xf numFmtId="0" fontId="20" fillId="7" borderId="32" xfId="1" applyFont="1" applyFill="1" applyBorder="1" applyAlignment="1">
      <alignment horizontal="center" vertical="center"/>
    </xf>
    <xf numFmtId="0" fontId="20" fillId="7" borderId="64" xfId="1" applyFont="1" applyFill="1" applyBorder="1" applyAlignment="1">
      <alignment horizontal="center" vertical="center" wrapText="1"/>
    </xf>
    <xf numFmtId="0" fontId="20" fillId="8" borderId="76" xfId="1" applyFont="1" applyFill="1" applyBorder="1" applyAlignment="1">
      <alignment horizontal="center" vertical="center"/>
    </xf>
    <xf numFmtId="0" fontId="20" fillId="8" borderId="111" xfId="1" applyFont="1" applyFill="1" applyBorder="1" applyAlignment="1">
      <alignment horizontal="center" vertical="center"/>
    </xf>
    <xf numFmtId="0" fontId="22" fillId="8" borderId="71" xfId="1" applyFont="1" applyFill="1" applyBorder="1" applyAlignment="1">
      <alignment horizontal="center" vertical="center" wrapText="1"/>
    </xf>
    <xf numFmtId="0" fontId="22" fillId="8" borderId="77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22" fillId="8" borderId="112" xfId="1" applyFont="1" applyFill="1" applyBorder="1" applyAlignment="1">
      <alignment horizontal="center" vertical="center" wrapText="1"/>
    </xf>
    <xf numFmtId="0" fontId="20" fillId="0" borderId="79" xfId="1" applyFont="1" applyBorder="1" applyAlignment="1">
      <alignment horizontal="center" vertical="center" wrapText="1"/>
    </xf>
    <xf numFmtId="0" fontId="20" fillId="0" borderId="64" xfId="1" applyFont="1" applyBorder="1" applyAlignment="1">
      <alignment horizontal="center" vertical="center" wrapText="1"/>
    </xf>
    <xf numFmtId="0" fontId="20" fillId="0" borderId="64" xfId="1" applyFont="1" applyBorder="1" applyAlignment="1">
      <alignment horizontal="center" vertical="center"/>
    </xf>
    <xf numFmtId="0" fontId="29" fillId="14" borderId="0" xfId="1" applyFont="1" applyFill="1" applyBorder="1" applyAlignment="1">
      <alignment horizontal="center" vertical="center" wrapText="1"/>
    </xf>
    <xf numFmtId="0" fontId="29" fillId="14" borderId="0" xfId="1" applyFont="1" applyFill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0" fontId="16" fillId="0" borderId="113" xfId="1" applyFont="1" applyBorder="1" applyAlignment="1">
      <alignment horizontal="center" vertical="center" wrapText="1"/>
    </xf>
    <xf numFmtId="0" fontId="16" fillId="0" borderId="110" xfId="1" applyFont="1" applyBorder="1" applyAlignment="1">
      <alignment horizontal="center" vertical="center" wrapText="1"/>
    </xf>
    <xf numFmtId="17" fontId="16" fillId="0" borderId="110" xfId="1" applyNumberFormat="1" applyFont="1" applyBorder="1" applyAlignment="1">
      <alignment horizontal="center" vertical="center" wrapText="1"/>
    </xf>
    <xf numFmtId="0" fontId="16" fillId="0" borderId="110" xfId="1" applyNumberFormat="1" applyFont="1" applyBorder="1" applyAlignment="1">
      <alignment horizontal="center" vertical="center" wrapText="1"/>
    </xf>
    <xf numFmtId="49" fontId="16" fillId="0" borderId="110" xfId="1" applyNumberFormat="1" applyFont="1" applyBorder="1" applyAlignment="1">
      <alignment horizontal="center" vertical="center" wrapText="1"/>
    </xf>
    <xf numFmtId="49" fontId="16" fillId="0" borderId="114" xfId="1" applyNumberFormat="1" applyFont="1" applyBorder="1" applyAlignment="1">
      <alignment horizontal="center" vertical="center" wrapText="1"/>
    </xf>
    <xf numFmtId="0" fontId="20" fillId="7" borderId="80" xfId="1" applyFont="1" applyFill="1" applyBorder="1" applyAlignment="1">
      <alignment horizontal="center" vertical="center" wrapText="1"/>
    </xf>
    <xf numFmtId="0" fontId="20" fillId="7" borderId="32" xfId="1" applyFont="1" applyFill="1" applyBorder="1" applyAlignment="1">
      <alignment horizontal="center" vertical="center" wrapText="1"/>
    </xf>
    <xf numFmtId="0" fontId="20" fillId="7" borderId="81" xfId="1" applyFont="1" applyFill="1" applyBorder="1" applyAlignment="1">
      <alignment horizontal="center" vertical="center" wrapText="1"/>
    </xf>
    <xf numFmtId="165" fontId="10" fillId="15" borderId="121" xfId="1" applyNumberFormat="1" applyFont="1" applyFill="1" applyBorder="1" applyAlignment="1">
      <alignment horizontal="center" vertical="center" wrapText="1"/>
    </xf>
    <xf numFmtId="165" fontId="10" fillId="15" borderId="71" xfId="1" applyNumberFormat="1" applyFont="1" applyFill="1" applyBorder="1" applyAlignment="1">
      <alignment horizontal="center" vertical="center" wrapText="1"/>
    </xf>
    <xf numFmtId="165" fontId="10" fillId="15" borderId="63" xfId="1" applyNumberFormat="1" applyFont="1" applyFill="1" applyBorder="1" applyAlignment="1">
      <alignment horizontal="center" vertical="center" wrapText="1"/>
    </xf>
    <xf numFmtId="165" fontId="10" fillId="15" borderId="122" xfId="1" applyNumberFormat="1" applyFont="1" applyFill="1" applyBorder="1" applyAlignment="1">
      <alignment horizontal="center" vertical="center" wrapText="1"/>
    </xf>
    <xf numFmtId="165" fontId="10" fillId="15" borderId="78" xfId="1" applyNumberFormat="1" applyFont="1" applyFill="1" applyBorder="1" applyAlignment="1">
      <alignment horizontal="center" vertical="center" wrapText="1"/>
    </xf>
    <xf numFmtId="165" fontId="10" fillId="15" borderId="123" xfId="1" applyNumberFormat="1" applyFont="1" applyFill="1" applyBorder="1" applyAlignment="1">
      <alignment horizontal="center" vertical="center" wrapText="1"/>
    </xf>
    <xf numFmtId="165" fontId="10" fillId="15" borderId="124" xfId="1" applyNumberFormat="1" applyFont="1" applyFill="1" applyBorder="1" applyAlignment="1">
      <alignment horizontal="center" vertical="center" wrapText="1"/>
    </xf>
    <xf numFmtId="165" fontId="10" fillId="15" borderId="125" xfId="1" applyNumberFormat="1" applyFont="1" applyFill="1" applyBorder="1" applyAlignment="1">
      <alignment horizontal="center" vertical="center" wrapText="1"/>
    </xf>
    <xf numFmtId="165" fontId="10" fillId="15" borderId="126" xfId="1" applyNumberFormat="1" applyFont="1" applyFill="1" applyBorder="1" applyAlignment="1">
      <alignment horizontal="center" vertical="center" wrapText="1"/>
    </xf>
    <xf numFmtId="0" fontId="25" fillId="13" borderId="0" xfId="11" applyFont="1" applyFill="1" applyBorder="1" applyAlignment="1">
      <alignment horizontal="left" vertical="top" wrapText="1"/>
    </xf>
    <xf numFmtId="0" fontId="17" fillId="6" borderId="71" xfId="1" applyFont="1" applyFill="1" applyBorder="1" applyAlignment="1">
      <alignment horizontal="right" vertical="center" wrapText="1"/>
    </xf>
    <xf numFmtId="0" fontId="17" fillId="6" borderId="63" xfId="1" applyFont="1" applyFill="1" applyBorder="1" applyAlignment="1">
      <alignment horizontal="right" vertical="center" wrapText="1"/>
    </xf>
    <xf numFmtId="0" fontId="17" fillId="6" borderId="60" xfId="1" applyFont="1" applyFill="1" applyBorder="1" applyAlignment="1">
      <alignment horizontal="right" vertical="center" wrapText="1"/>
    </xf>
    <xf numFmtId="0" fontId="17" fillId="6" borderId="61" xfId="1" applyFont="1" applyFill="1" applyBorder="1" applyAlignment="1">
      <alignment horizontal="right" vertical="center" wrapText="1"/>
    </xf>
    <xf numFmtId="0" fontId="20" fillId="0" borderId="54" xfId="1" applyFont="1" applyBorder="1" applyAlignment="1">
      <alignment horizontal="left" vertical="center" wrapText="1"/>
    </xf>
    <xf numFmtId="0" fontId="8" fillId="0" borderId="84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84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11" fillId="5" borderId="105" xfId="0" applyFont="1" applyFill="1" applyBorder="1" applyAlignment="1">
      <alignment horizontal="center" vertical="center" textRotation="90" wrapText="1"/>
    </xf>
    <xf numFmtId="0" fontId="11" fillId="5" borderId="106" xfId="0" applyFont="1" applyFill="1" applyBorder="1" applyAlignment="1">
      <alignment horizontal="center" vertical="center" textRotation="90" wrapText="1"/>
    </xf>
    <xf numFmtId="0" fontId="11" fillId="5" borderId="107" xfId="0" applyFont="1" applyFill="1" applyBorder="1" applyAlignment="1">
      <alignment horizontal="center" vertical="center" textRotation="90" wrapText="1"/>
    </xf>
    <xf numFmtId="0" fontId="14" fillId="5" borderId="46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1" fillId="5" borderId="105" xfId="0" applyFont="1" applyFill="1" applyBorder="1" applyAlignment="1">
      <alignment horizontal="center" vertical="center" textRotation="90"/>
    </xf>
    <xf numFmtId="0" fontId="11" fillId="5" borderId="106" xfId="0" applyFont="1" applyFill="1" applyBorder="1" applyAlignment="1">
      <alignment horizontal="center" vertical="center" textRotation="90"/>
    </xf>
    <xf numFmtId="0" fontId="11" fillId="5" borderId="107" xfId="0" applyFont="1" applyFill="1" applyBorder="1" applyAlignment="1">
      <alignment horizontal="center" vertical="center" textRotation="90"/>
    </xf>
  </cellXfs>
  <cellStyles count="15">
    <cellStyle name="Comma" xfId="12" builtinId="3"/>
    <cellStyle name="Hyperlink" xfId="14" builtinId="8"/>
    <cellStyle name="Normal" xfId="0" builtinId="0"/>
    <cellStyle name="Normal 2" xfId="1"/>
    <cellStyle name="Normal 3" xfId="2"/>
    <cellStyle name="Normal 4" xfId="4"/>
    <cellStyle name="Normal 5" xfId="5"/>
    <cellStyle name="Normal 6" xfId="8"/>
    <cellStyle name="Normal 7" xfId="10"/>
    <cellStyle name="Normal 8" xfId="11"/>
    <cellStyle name="Percent" xfId="13" builtinId="5"/>
    <cellStyle name="Porcentaje 2" xfId="3"/>
    <cellStyle name="Porcentaje 3" xfId="6"/>
    <cellStyle name="Porcentaje 4" xfId="7"/>
    <cellStyle name="Porcentaje 5" xfId="9"/>
  </cellStyles>
  <dxfs count="3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mruColors>
      <color rgb="FF3366FF"/>
      <color rgb="FF00FFFF"/>
      <color rgb="FFFF0000"/>
      <color rgb="FFFF9999"/>
      <color rgb="FF00FF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CO" sz="1000"/>
              <a:t>Programas gestión COVID </a:t>
            </a:r>
            <a:r>
              <a:rPr lang="es-CO" sz="1000" baseline="0"/>
              <a:t>- DLTD 2021</a:t>
            </a:r>
            <a:endParaRPr lang="es-CO" sz="1000"/>
          </a:p>
        </c:rich>
      </c:tx>
      <c:layout>
        <c:manualLayout>
          <c:xMode val="edge"/>
          <c:yMode val="edge"/>
          <c:x val="0.35411085881499943"/>
          <c:y val="3.5160104309564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89146292051674"/>
          <c:y val="0.19108068013237475"/>
          <c:w val="0.33909877622713819"/>
          <c:h val="0.66117246213788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'Esquema '!$B$5</c:f>
              <c:strCache>
                <c:ptCount val="1"/>
                <c:pt idx="0">
                  <c:v>Logrado </c:v>
                </c:pt>
              </c:strCache>
            </c:strRef>
          </c:tx>
          <c:spPr>
            <a:solidFill>
              <a:srgbClr val="3366FF"/>
            </a:solidFill>
            <a:ln w="57150">
              <a:noFill/>
            </a:ln>
          </c:spPr>
          <c:invertIfNegative val="0"/>
          <c:cat>
            <c:strRef>
              <c:f>'Esquema '!$A$6</c:f>
              <c:strCache>
                <c:ptCount val="1"/>
                <c:pt idx="0">
                  <c:v>1. Programa para gestión de COVID</c:v>
                </c:pt>
              </c:strCache>
            </c:strRef>
          </c:cat>
          <c:val>
            <c:numRef>
              <c:f>'Esquema '!$B$6</c:f>
              <c:numCache>
                <c:formatCode>0%</c:formatCode>
                <c:ptCount val="1"/>
                <c:pt idx="0">
                  <c:v>9.90990990990991E-2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B-478E-AE6D-824456F40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07768"/>
        <c:axId val="202432752"/>
      </c:barChart>
      <c:catAx>
        <c:axId val="2019077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2432752"/>
        <c:crosses val="autoZero"/>
        <c:auto val="1"/>
        <c:lblAlgn val="ctr"/>
        <c:lblOffset val="100"/>
        <c:noMultiLvlLbl val="0"/>
      </c:catAx>
      <c:valAx>
        <c:axId val="2024327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1907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217230008864382"/>
          <c:y val="0.81700070099933164"/>
          <c:w val="7.4173478069643986E-2"/>
          <c:h val="6.5160729800173761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7</xdr:row>
      <xdr:rowOff>23813</xdr:rowOff>
    </xdr:from>
    <xdr:to>
      <xdr:col>3</xdr:col>
      <xdr:colOff>7938</xdr:colOff>
      <xdr:row>25</xdr:row>
      <xdr:rowOff>119063</xdr:rowOff>
    </xdr:to>
    <xdr:graphicFrame macro="">
      <xdr:nvGraphicFramePr>
        <xdr:cNvPr id="4" name="16 Gráfico">
          <a:extLst>
            <a:ext uri="{FF2B5EF4-FFF2-40B4-BE49-F238E27FC236}">
              <a16:creationId xmlns:a16="http://schemas.microsoft.com/office/drawing/2014/main" id="{B40A1B32-CB17-44E5-B314-4732CA5BA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0.3257</cdr:x>
      <cdr:y>0.18792</cdr:y>
    </cdr:from>
    <cdr:to>
      <cdr:x>0.6638</cdr:x>
      <cdr:y>0.19281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12EE35F7-EE39-481B-9393-A54D60C14BF7}"/>
            </a:ext>
          </a:extLst>
        </cdr:cNvPr>
        <cdr:cNvCxnSpPr/>
      </cdr:nvCxnSpPr>
      <cdr:spPr>
        <a:xfrm xmlns:a="http://schemas.openxmlformats.org/drawingml/2006/main">
          <a:off x="2475566" y="573834"/>
          <a:ext cx="2569882" cy="1494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</xdr:colOff>
      <xdr:row>1</xdr:row>
      <xdr:rowOff>15239</xdr:rowOff>
    </xdr:from>
    <xdr:to>
      <xdr:col>2</xdr:col>
      <xdr:colOff>1333500</xdr:colOff>
      <xdr:row>2</xdr:row>
      <xdr:rowOff>333374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F50F08-9E38-4472-B4B0-226A8941EC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" y="34289"/>
          <a:ext cx="1929765" cy="546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647700</xdr:colOff>
      <xdr:row>1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9C292F-228E-4213-ACC3-DBECFE420C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58305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53340</xdr:rowOff>
    </xdr:from>
    <xdr:to>
      <xdr:col>0</xdr:col>
      <xdr:colOff>1691640</xdr:colOff>
      <xdr:row>1</xdr:row>
      <xdr:rowOff>300144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D50B53-51B8-4753-BC1C-0A97F8C2FB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3340"/>
          <a:ext cx="1668780" cy="4373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98777</xdr:colOff>
      <xdr:row>1</xdr:row>
      <xdr:rowOff>70556</xdr:rowOff>
    </xdr:from>
    <xdr:to>
      <xdr:col>15</xdr:col>
      <xdr:colOff>249061</xdr:colOff>
      <xdr:row>7</xdr:row>
      <xdr:rowOff>31045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A0ACDFE-3B79-44F6-A83C-DCB0194C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1444" y="261056"/>
          <a:ext cx="6528506" cy="1350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63500</xdr:colOff>
      <xdr:row>7</xdr:row>
      <xdr:rowOff>42334</xdr:rowOff>
    </xdr:from>
    <xdr:to>
      <xdr:col>17</xdr:col>
      <xdr:colOff>742951</xdr:colOff>
      <xdr:row>10</xdr:row>
      <xdr:rowOff>220134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B23BEA0-B5D4-4D31-AD17-3948533F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6167" y="1622778"/>
          <a:ext cx="8652228" cy="1363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28223</xdr:colOff>
      <xdr:row>13</xdr:row>
      <xdr:rowOff>7055</xdr:rowOff>
    </xdr:from>
    <xdr:to>
      <xdr:col>12</xdr:col>
      <xdr:colOff>0</xdr:colOff>
      <xdr:row>26</xdr:row>
      <xdr:rowOff>146048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E6F69FA-8166-4C55-9A03-0B201CF3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8167" y="3591277"/>
          <a:ext cx="3160889" cy="3123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2</xdr:row>
      <xdr:rowOff>266700</xdr:rowOff>
    </xdr:from>
    <xdr:to>
      <xdr:col>1</xdr:col>
      <xdr:colOff>1895475</xdr:colOff>
      <xdr:row>2</xdr:row>
      <xdr:rowOff>1181100</xdr:rowOff>
    </xdr:to>
    <xdr:pic>
      <xdr:nvPicPr>
        <xdr:cNvPr id="1107" name="Picture 9">
          <a:extLst>
            <a:ext uri="{FF2B5EF4-FFF2-40B4-BE49-F238E27FC236}">
              <a16:creationId xmlns:a16="http://schemas.microsoft.com/office/drawing/2014/main" id="{00000000-0008-0000-0C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676275"/>
          <a:ext cx="11811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352425</xdr:rowOff>
    </xdr:from>
    <xdr:to>
      <xdr:col>1</xdr:col>
      <xdr:colOff>1362075</xdr:colOff>
      <xdr:row>2</xdr:row>
      <xdr:rowOff>1276350</xdr:rowOff>
    </xdr:to>
    <xdr:pic>
      <xdr:nvPicPr>
        <xdr:cNvPr id="2124" name="Picture 1">
          <a:extLst>
            <a:ext uri="{FF2B5EF4-FFF2-40B4-BE49-F238E27FC236}">
              <a16:creationId xmlns:a16="http://schemas.microsoft.com/office/drawing/2014/main" id="{00000000-0008-0000-0D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762000"/>
          <a:ext cx="11715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628650</xdr:rowOff>
    </xdr:from>
    <xdr:to>
      <xdr:col>1</xdr:col>
      <xdr:colOff>1295400</xdr:colOff>
      <xdr:row>2</xdr:row>
      <xdr:rowOff>1552575</xdr:rowOff>
    </xdr:to>
    <xdr:pic>
      <xdr:nvPicPr>
        <xdr:cNvPr id="3147" name="Picture 1">
          <a:extLst>
            <a:ext uri="{FF2B5EF4-FFF2-40B4-BE49-F238E27FC236}">
              <a16:creationId xmlns:a16="http://schemas.microsoft.com/office/drawing/2014/main" id="{00000000-0008-0000-0E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257300"/>
          <a:ext cx="1181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19050</xdr:colOff>
      <xdr:row>2</xdr:row>
      <xdr:rowOff>180975</xdr:rowOff>
    </xdr:to>
    <xdr:pic>
      <xdr:nvPicPr>
        <xdr:cNvPr id="6219" name="Picture 1">
          <a:extLst>
            <a:ext uri="{FF2B5EF4-FFF2-40B4-BE49-F238E27FC236}">
              <a16:creationId xmlns:a16="http://schemas.microsoft.com/office/drawing/2014/main" id="{00000000-0008-0000-0F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628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oronavirus.jhu.edu/data/new-cases" TargetMode="External"/><Relationship Id="rId1" Type="http://schemas.openxmlformats.org/officeDocument/2006/relationships/hyperlink" Target="https://www.ins.gov.co/Noticias/Paginas/coronavirus-positividad.aspx" TargetMode="External"/><Relationship Id="rId4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showGridLines="0" tabSelected="1" zoomScale="85" zoomScaleNormal="85" workbookViewId="0">
      <selection activeCell="A3" sqref="A3:C3"/>
    </sheetView>
  </sheetViews>
  <sheetFormatPr defaultColWidth="9.140625" defaultRowHeight="12.75" x14ac:dyDescent="0.2"/>
  <cols>
    <col min="1" max="1" width="55.42578125" style="221" customWidth="1"/>
    <col min="2" max="3" width="27.140625" style="221" customWidth="1"/>
    <col min="4" max="5" width="9.140625" style="221"/>
    <col min="6" max="6" width="6.42578125" style="221" customWidth="1"/>
    <col min="7" max="7" width="9.140625" style="221"/>
    <col min="8" max="8" width="9" style="221" customWidth="1"/>
    <col min="9" max="9" width="15.42578125" style="221" customWidth="1"/>
    <col min="10" max="10" width="9.5703125" style="221" customWidth="1"/>
    <col min="11" max="11" width="6.5703125" style="221" customWidth="1"/>
    <col min="12" max="16384" width="9.140625" style="221"/>
  </cols>
  <sheetData>
    <row r="1" spans="1:3" ht="27" customHeight="1" x14ac:dyDescent="0.2">
      <c r="A1" s="288" t="s">
        <v>404</v>
      </c>
      <c r="B1" s="288"/>
      <c r="C1" s="288"/>
    </row>
    <row r="2" spans="1:3" ht="8.25" customHeight="1" x14ac:dyDescent="0.2">
      <c r="A2" s="289"/>
      <c r="B2" s="289"/>
      <c r="C2" s="289"/>
    </row>
    <row r="3" spans="1:3" ht="28.5" customHeight="1" x14ac:dyDescent="0.2">
      <c r="A3" s="290" t="s">
        <v>281</v>
      </c>
      <c r="B3" s="290"/>
      <c r="C3" s="290"/>
    </row>
    <row r="5" spans="1:3" x14ac:dyDescent="0.2">
      <c r="A5" s="222" t="s">
        <v>265</v>
      </c>
      <c r="B5" s="223" t="s">
        <v>266</v>
      </c>
      <c r="C5" s="223" t="s">
        <v>381</v>
      </c>
    </row>
    <row r="6" spans="1:3" x14ac:dyDescent="0.2">
      <c r="A6" s="224" t="s">
        <v>382</v>
      </c>
      <c r="B6" s="225">
        <f>+'Cron COVID'!S41</f>
        <v>9.90990990990991E-2</v>
      </c>
      <c r="C6" s="225">
        <v>1</v>
      </c>
    </row>
  </sheetData>
  <mergeCells count="3">
    <mergeCell ref="A1:C1"/>
    <mergeCell ref="A2:C2"/>
    <mergeCell ref="A3:C3"/>
  </mergeCells>
  <pageMargins left="0.74803149606299213" right="0.74803149606299213" top="0.98425196850393704" bottom="0.78740157480314965" header="0.51181102362204722" footer="0.51181102362204722"/>
  <pageSetup orientation="landscape" r:id="rId1"/>
  <headerFooter alignWithMargins="0">
    <oddFooter>&amp;L3.AS.047-R1 
&amp;CFICHA DE PROGRAMA&amp;RVERSIÓN 2
Noviembre de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J34"/>
  <sheetViews>
    <sheetView showGridLines="0" topLeftCell="C1" zoomScaleNormal="100" zoomScaleSheetLayoutView="85" workbookViewId="0">
      <selection activeCell="H2" sqref="H2:J3"/>
    </sheetView>
  </sheetViews>
  <sheetFormatPr defaultColWidth="9.140625" defaultRowHeight="12" x14ac:dyDescent="0.2"/>
  <cols>
    <col min="1" max="1" width="0.42578125" style="178" customWidth="1"/>
    <col min="2" max="2" width="12.42578125" style="178" customWidth="1"/>
    <col min="3" max="3" width="24" style="178" customWidth="1"/>
    <col min="4" max="4" width="17.28515625" style="178" customWidth="1"/>
    <col min="5" max="5" width="40.28515625" style="178" customWidth="1"/>
    <col min="6" max="6" width="12.85546875" style="179" customWidth="1"/>
    <col min="7" max="7" width="30.85546875" style="180" customWidth="1"/>
    <col min="8" max="8" width="31.7109375" style="178" customWidth="1"/>
    <col min="9" max="9" width="10.140625" style="178" customWidth="1"/>
    <col min="10" max="10" width="9.85546875" style="178" customWidth="1"/>
    <col min="11" max="13" width="5.7109375" style="178" customWidth="1"/>
    <col min="14" max="16384" width="9.140625" style="178"/>
  </cols>
  <sheetData>
    <row r="1" spans="2:10" ht="1.9" customHeight="1" thickBot="1" x14ac:dyDescent="0.25"/>
    <row r="2" spans="2:10" ht="18" customHeight="1" x14ac:dyDescent="0.2">
      <c r="B2" s="181"/>
      <c r="C2" s="182"/>
      <c r="D2" s="294" t="s">
        <v>233</v>
      </c>
      <c r="E2" s="294"/>
      <c r="F2" s="294"/>
      <c r="G2" s="294"/>
      <c r="H2" s="296" t="s">
        <v>389</v>
      </c>
      <c r="I2" s="297"/>
      <c r="J2" s="298"/>
    </row>
    <row r="3" spans="2:10" ht="27.75" customHeight="1" thickBot="1" x14ac:dyDescent="0.25">
      <c r="B3" s="183"/>
      <c r="C3" s="184"/>
      <c r="D3" s="295"/>
      <c r="E3" s="295"/>
      <c r="F3" s="295"/>
      <c r="G3" s="295"/>
      <c r="H3" s="299"/>
      <c r="I3" s="300"/>
      <c r="J3" s="301"/>
    </row>
    <row r="4" spans="2:10" s="187" customFormat="1" ht="16.5" customHeight="1" thickBot="1" x14ac:dyDescent="0.25">
      <c r="B4" s="185" t="s">
        <v>267</v>
      </c>
      <c r="C4" s="186" t="s">
        <v>282</v>
      </c>
      <c r="D4" s="302" t="s">
        <v>234</v>
      </c>
      <c r="E4" s="302"/>
      <c r="F4" s="302"/>
      <c r="G4" s="302"/>
      <c r="H4" s="303" t="s">
        <v>390</v>
      </c>
      <c r="I4" s="303"/>
      <c r="J4" s="304"/>
    </row>
    <row r="5" spans="2:10" s="187" customFormat="1" ht="24" customHeight="1" thickBot="1" x14ac:dyDescent="0.25">
      <c r="B5" s="291" t="s">
        <v>284</v>
      </c>
      <c r="C5" s="292"/>
      <c r="D5" s="292"/>
      <c r="E5" s="292"/>
      <c r="F5" s="292"/>
      <c r="G5" s="292"/>
      <c r="H5" s="292"/>
      <c r="I5" s="292"/>
      <c r="J5" s="293"/>
    </row>
    <row r="6" spans="2:10" s="187" customFormat="1" ht="16.5" customHeight="1" thickBot="1" x14ac:dyDescent="0.25">
      <c r="B6" s="291" t="s">
        <v>283</v>
      </c>
      <c r="C6" s="292"/>
      <c r="D6" s="292"/>
      <c r="E6" s="292"/>
      <c r="F6" s="292"/>
      <c r="G6" s="292"/>
      <c r="H6" s="292"/>
      <c r="I6" s="292"/>
      <c r="J6" s="293"/>
    </row>
    <row r="7" spans="2:10" s="187" customFormat="1" ht="16.5" customHeight="1" thickBot="1" x14ac:dyDescent="0.25">
      <c r="B7" s="305" t="s">
        <v>391</v>
      </c>
      <c r="C7" s="306"/>
      <c r="D7" s="306"/>
      <c r="E7" s="306"/>
      <c r="F7" s="306"/>
      <c r="G7" s="306"/>
      <c r="H7" s="306"/>
      <c r="I7" s="306"/>
      <c r="J7" s="307"/>
    </row>
    <row r="8" spans="2:10" s="187" customFormat="1" ht="16.5" customHeight="1" thickBot="1" x14ac:dyDescent="0.25">
      <c r="B8" s="308" t="s">
        <v>224</v>
      </c>
      <c r="C8" s="309"/>
      <c r="D8" s="309"/>
      <c r="E8" s="309"/>
      <c r="F8" s="309"/>
      <c r="G8" s="309"/>
      <c r="H8" s="309"/>
      <c r="I8" s="309"/>
      <c r="J8" s="310"/>
    </row>
    <row r="9" spans="2:10" s="187" customFormat="1" ht="16.5" customHeight="1" thickBot="1" x14ac:dyDescent="0.25">
      <c r="B9" s="311" t="s">
        <v>235</v>
      </c>
      <c r="C9" s="312"/>
      <c r="D9" s="311" t="s">
        <v>225</v>
      </c>
      <c r="E9" s="312"/>
      <c r="F9" s="312"/>
      <c r="G9" s="312"/>
      <c r="H9" s="312"/>
      <c r="I9" s="312"/>
      <c r="J9" s="313"/>
    </row>
    <row r="10" spans="2:10" s="187" customFormat="1" ht="16.5" customHeight="1" x14ac:dyDescent="0.2">
      <c r="B10" s="314" t="s">
        <v>262</v>
      </c>
      <c r="C10" s="315"/>
      <c r="D10" s="316" t="s">
        <v>288</v>
      </c>
      <c r="E10" s="317"/>
      <c r="F10" s="317"/>
      <c r="G10" s="317"/>
      <c r="H10" s="317"/>
      <c r="I10" s="317"/>
      <c r="J10" s="318"/>
    </row>
    <row r="11" spans="2:10" s="187" customFormat="1" ht="16.5" customHeight="1" x14ac:dyDescent="0.2">
      <c r="B11" s="319" t="s">
        <v>285</v>
      </c>
      <c r="C11" s="320"/>
      <c r="D11" s="321" t="s">
        <v>289</v>
      </c>
      <c r="E11" s="322"/>
      <c r="F11" s="322"/>
      <c r="G11" s="322"/>
      <c r="H11" s="322"/>
      <c r="I11" s="322"/>
      <c r="J11" s="323"/>
    </row>
    <row r="12" spans="2:10" s="187" customFormat="1" ht="16.5" customHeight="1" x14ac:dyDescent="0.2">
      <c r="B12" s="321" t="s">
        <v>286</v>
      </c>
      <c r="C12" s="323"/>
      <c r="D12" s="321" t="s">
        <v>290</v>
      </c>
      <c r="E12" s="322"/>
      <c r="F12" s="322"/>
      <c r="G12" s="322"/>
      <c r="H12" s="322"/>
      <c r="I12" s="322"/>
      <c r="J12" s="323"/>
    </row>
    <row r="13" spans="2:10" s="187" customFormat="1" ht="16.5" customHeight="1" x14ac:dyDescent="0.2">
      <c r="B13" s="321" t="s">
        <v>287</v>
      </c>
      <c r="C13" s="323"/>
      <c r="D13" s="321" t="s">
        <v>291</v>
      </c>
      <c r="E13" s="322"/>
      <c r="F13" s="322"/>
      <c r="G13" s="322"/>
      <c r="H13" s="322"/>
      <c r="I13" s="322"/>
      <c r="J13" s="323"/>
    </row>
    <row r="14" spans="2:10" s="187" customFormat="1" ht="16.5" customHeight="1" thickBot="1" x14ac:dyDescent="0.25">
      <c r="B14" s="324" t="s">
        <v>259</v>
      </c>
      <c r="C14" s="325"/>
      <c r="D14" s="321" t="s">
        <v>292</v>
      </c>
      <c r="E14" s="322"/>
      <c r="F14" s="322"/>
      <c r="G14" s="322"/>
      <c r="H14" s="322"/>
      <c r="I14" s="322"/>
      <c r="J14" s="323"/>
    </row>
    <row r="15" spans="2:10" s="187" customFormat="1" ht="16.5" customHeight="1" thickBot="1" x14ac:dyDescent="0.25">
      <c r="B15" s="308" t="s">
        <v>228</v>
      </c>
      <c r="C15" s="309"/>
      <c r="D15" s="309"/>
      <c r="E15" s="309"/>
      <c r="F15" s="309"/>
      <c r="G15" s="309"/>
      <c r="H15" s="309"/>
      <c r="I15" s="309"/>
      <c r="J15" s="310"/>
    </row>
    <row r="16" spans="2:10" s="187" customFormat="1" ht="36.950000000000003" customHeight="1" thickBot="1" x14ac:dyDescent="0.25">
      <c r="B16" s="311" t="s">
        <v>226</v>
      </c>
      <c r="C16" s="312"/>
      <c r="D16" s="227" t="s">
        <v>227</v>
      </c>
      <c r="E16" s="188" t="s">
        <v>236</v>
      </c>
      <c r="F16" s="188" t="s">
        <v>229</v>
      </c>
      <c r="G16" s="228" t="s">
        <v>230</v>
      </c>
      <c r="H16" s="188" t="s">
        <v>237</v>
      </c>
      <c r="I16" s="229" t="s">
        <v>238</v>
      </c>
      <c r="J16" s="229" t="s">
        <v>239</v>
      </c>
    </row>
    <row r="17" spans="2:10" s="194" customFormat="1" ht="36.950000000000003" customHeight="1" x14ac:dyDescent="0.2">
      <c r="B17" s="326" t="s">
        <v>392</v>
      </c>
      <c r="C17" s="327"/>
      <c r="D17" s="226" t="s">
        <v>294</v>
      </c>
      <c r="E17" s="230" t="s">
        <v>299</v>
      </c>
      <c r="F17" s="190" t="s">
        <v>401</v>
      </c>
      <c r="G17" s="226" t="s">
        <v>260</v>
      </c>
      <c r="H17" s="191" t="s">
        <v>240</v>
      </c>
      <c r="I17" s="192" t="s">
        <v>258</v>
      </c>
      <c r="J17" s="193">
        <v>44377</v>
      </c>
    </row>
    <row r="18" spans="2:10" s="194" customFormat="1" ht="36.950000000000003" customHeight="1" x14ac:dyDescent="0.2">
      <c r="B18" s="326" t="s">
        <v>393</v>
      </c>
      <c r="C18" s="327"/>
      <c r="D18" s="230" t="s">
        <v>293</v>
      </c>
      <c r="E18" s="189" t="s">
        <v>296</v>
      </c>
      <c r="F18" s="190" t="s">
        <v>295</v>
      </c>
      <c r="G18" s="230" t="s">
        <v>297</v>
      </c>
      <c r="H18" s="191" t="s">
        <v>298</v>
      </c>
      <c r="I18" s="192" t="s">
        <v>258</v>
      </c>
      <c r="J18" s="193">
        <v>44227</v>
      </c>
    </row>
    <row r="19" spans="2:10" s="194" customFormat="1" ht="36.950000000000003" customHeight="1" x14ac:dyDescent="0.2">
      <c r="B19" s="326" t="s">
        <v>394</v>
      </c>
      <c r="C19" s="327"/>
      <c r="D19" s="226" t="s">
        <v>294</v>
      </c>
      <c r="E19" s="189" t="s">
        <v>300</v>
      </c>
      <c r="F19" s="190" t="s">
        <v>401</v>
      </c>
      <c r="G19" s="226" t="s">
        <v>301</v>
      </c>
      <c r="H19" s="191" t="s">
        <v>302</v>
      </c>
      <c r="I19" s="192" t="s">
        <v>258</v>
      </c>
      <c r="J19" s="193">
        <v>44377</v>
      </c>
    </row>
    <row r="20" spans="2:10" s="194" customFormat="1" ht="36.950000000000003" customHeight="1" x14ac:dyDescent="0.2">
      <c r="B20" s="326" t="s">
        <v>395</v>
      </c>
      <c r="C20" s="327"/>
      <c r="D20" s="226" t="s">
        <v>293</v>
      </c>
      <c r="E20" s="189" t="s">
        <v>303</v>
      </c>
      <c r="F20" s="190" t="s">
        <v>401</v>
      </c>
      <c r="G20" s="226" t="s">
        <v>402</v>
      </c>
      <c r="H20" s="191" t="s">
        <v>304</v>
      </c>
      <c r="I20" s="192" t="s">
        <v>258</v>
      </c>
      <c r="J20" s="193">
        <v>44377</v>
      </c>
    </row>
    <row r="21" spans="2:10" s="194" customFormat="1" ht="36.950000000000003" customHeight="1" x14ac:dyDescent="0.2">
      <c r="B21" s="326" t="s">
        <v>396</v>
      </c>
      <c r="C21" s="327"/>
      <c r="D21" s="226" t="s">
        <v>294</v>
      </c>
      <c r="E21" s="189" t="s">
        <v>305</v>
      </c>
      <c r="F21" s="190" t="s">
        <v>401</v>
      </c>
      <c r="G21" s="226" t="s">
        <v>306</v>
      </c>
      <c r="H21" s="191" t="s">
        <v>240</v>
      </c>
      <c r="I21" s="192" t="s">
        <v>258</v>
      </c>
      <c r="J21" s="193">
        <v>44377</v>
      </c>
    </row>
    <row r="22" spans="2:10" s="194" customFormat="1" ht="36.950000000000003" customHeight="1" x14ac:dyDescent="0.2">
      <c r="B22" s="326" t="s">
        <v>397</v>
      </c>
      <c r="C22" s="327"/>
      <c r="D22" s="226" t="s">
        <v>293</v>
      </c>
      <c r="E22" s="189" t="s">
        <v>398</v>
      </c>
      <c r="F22" s="190" t="s">
        <v>401</v>
      </c>
      <c r="G22" s="226" t="s">
        <v>399</v>
      </c>
      <c r="H22" s="191" t="s">
        <v>307</v>
      </c>
      <c r="I22" s="192" t="s">
        <v>258</v>
      </c>
      <c r="J22" s="193">
        <v>44377</v>
      </c>
    </row>
    <row r="23" spans="2:10" s="194" customFormat="1" ht="36.950000000000003" customHeight="1" x14ac:dyDescent="0.2">
      <c r="B23" s="326" t="s">
        <v>400</v>
      </c>
      <c r="C23" s="327"/>
      <c r="D23" s="226" t="s">
        <v>293</v>
      </c>
      <c r="E23" s="189" t="s">
        <v>308</v>
      </c>
      <c r="F23" s="190" t="s">
        <v>401</v>
      </c>
      <c r="G23" s="226" t="s">
        <v>309</v>
      </c>
      <c r="H23" s="191" t="s">
        <v>310</v>
      </c>
      <c r="I23" s="192" t="s">
        <v>258</v>
      </c>
      <c r="J23" s="193">
        <v>44377</v>
      </c>
    </row>
    <row r="24" spans="2:10" s="194" customFormat="1" ht="36.950000000000003" customHeight="1" x14ac:dyDescent="0.2">
      <c r="B24" s="326" t="s">
        <v>311</v>
      </c>
      <c r="C24" s="327"/>
      <c r="D24" s="230" t="s">
        <v>294</v>
      </c>
      <c r="E24" s="189" t="s">
        <v>312</v>
      </c>
      <c r="F24" s="190" t="s">
        <v>401</v>
      </c>
      <c r="G24" s="230" t="s">
        <v>313</v>
      </c>
      <c r="H24" s="191" t="s">
        <v>240</v>
      </c>
      <c r="I24" s="192" t="s">
        <v>258</v>
      </c>
      <c r="J24" s="193">
        <v>44377</v>
      </c>
    </row>
    <row r="25" spans="2:10" s="194" customFormat="1" ht="36.950000000000003" customHeight="1" thickBot="1" x14ac:dyDescent="0.25">
      <c r="B25" s="326" t="s">
        <v>314</v>
      </c>
      <c r="C25" s="327"/>
      <c r="D25" s="226" t="s">
        <v>294</v>
      </c>
      <c r="E25" s="189" t="s">
        <v>315</v>
      </c>
      <c r="F25" s="190" t="s">
        <v>403</v>
      </c>
      <c r="G25" s="226" t="s">
        <v>316</v>
      </c>
      <c r="H25" s="191" t="s">
        <v>240</v>
      </c>
      <c r="I25" s="192" t="s">
        <v>258</v>
      </c>
      <c r="J25" s="193">
        <v>44560</v>
      </c>
    </row>
    <row r="26" spans="2:10" ht="16.5" customHeight="1" x14ac:dyDescent="0.2">
      <c r="B26" s="331" t="s">
        <v>231</v>
      </c>
      <c r="C26" s="332"/>
      <c r="D26" s="332"/>
      <c r="E26" s="332"/>
      <c r="F26" s="332"/>
      <c r="G26" s="332"/>
      <c r="H26" s="332"/>
      <c r="I26" s="332"/>
      <c r="J26" s="333"/>
    </row>
    <row r="27" spans="2:10" ht="16.5" customHeight="1" x14ac:dyDescent="0.2">
      <c r="B27" s="334"/>
      <c r="C27" s="335"/>
      <c r="D27" s="335"/>
      <c r="E27" s="335"/>
      <c r="F27" s="335"/>
      <c r="G27" s="335"/>
      <c r="H27" s="335"/>
      <c r="I27" s="335"/>
      <c r="J27" s="336"/>
    </row>
    <row r="28" spans="2:10" ht="16.5" customHeight="1" thickBot="1" x14ac:dyDescent="0.25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0" s="187" customFormat="1" ht="16.5" customHeight="1" thickBot="1" x14ac:dyDescent="0.25">
      <c r="B29" s="195" t="s">
        <v>232</v>
      </c>
      <c r="C29" s="196">
        <f>+'Cron COVID'!S41</f>
        <v>9.90990990990991E-2</v>
      </c>
      <c r="D29" s="197"/>
      <c r="E29" s="197"/>
      <c r="F29" s="198"/>
      <c r="G29" s="197"/>
      <c r="H29" s="197"/>
      <c r="I29" s="197"/>
      <c r="J29" s="199"/>
    </row>
    <row r="33" spans="4:5" x14ac:dyDescent="0.2">
      <c r="D33" s="200"/>
      <c r="E33" s="201"/>
    </row>
    <row r="34" spans="4:5" x14ac:dyDescent="0.2">
      <c r="D34" s="200"/>
      <c r="E34" s="201"/>
    </row>
  </sheetData>
  <mergeCells count="35">
    <mergeCell ref="B28:J28"/>
    <mergeCell ref="B23:C23"/>
    <mergeCell ref="B25:C25"/>
    <mergeCell ref="B26:C26"/>
    <mergeCell ref="D26:J26"/>
    <mergeCell ref="B27:J27"/>
    <mergeCell ref="B24:C24"/>
    <mergeCell ref="B19:C19"/>
    <mergeCell ref="B20:C20"/>
    <mergeCell ref="B21:C21"/>
    <mergeCell ref="B22:C22"/>
    <mergeCell ref="B18:C18"/>
    <mergeCell ref="B14:C14"/>
    <mergeCell ref="D14:J14"/>
    <mergeCell ref="B15:J15"/>
    <mergeCell ref="B16:C16"/>
    <mergeCell ref="B17:C17"/>
    <mergeCell ref="B11:C11"/>
    <mergeCell ref="D11:J11"/>
    <mergeCell ref="B12:C12"/>
    <mergeCell ref="D12:J12"/>
    <mergeCell ref="B13:C13"/>
    <mergeCell ref="D13:J13"/>
    <mergeCell ref="B7:J7"/>
    <mergeCell ref="B8:J8"/>
    <mergeCell ref="B9:C9"/>
    <mergeCell ref="D9:J9"/>
    <mergeCell ref="B10:C10"/>
    <mergeCell ref="D10:J10"/>
    <mergeCell ref="B6:J6"/>
    <mergeCell ref="D2:G3"/>
    <mergeCell ref="H2:J3"/>
    <mergeCell ref="D4:G4"/>
    <mergeCell ref="H4:J4"/>
    <mergeCell ref="B5:J5"/>
  </mergeCells>
  <printOptions horizontalCentered="1" verticalCentered="1"/>
  <pageMargins left="0.35433070866141736" right="0.23622047244094491" top="0.33" bottom="0.27" header="0.31496062992125984" footer="0.24"/>
  <pageSetup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58"/>
  <sheetViews>
    <sheetView view="pageBreakPreview" topLeftCell="A28" zoomScaleNormal="100" zoomScaleSheetLayoutView="100" workbookViewId="0">
      <selection activeCell="F8" sqref="F8"/>
    </sheetView>
  </sheetViews>
  <sheetFormatPr defaultColWidth="2.5703125" defaultRowHeight="15" customHeight="1" x14ac:dyDescent="0.2"/>
  <cols>
    <col min="1" max="1" width="14.7109375" style="219" customWidth="1"/>
    <col min="2" max="2" width="37.85546875" style="219" customWidth="1"/>
    <col min="3" max="3" width="17.5703125" style="219" customWidth="1"/>
    <col min="4" max="4" width="17.42578125" style="187" customWidth="1"/>
    <col min="5" max="5" width="4.140625" style="203" customWidth="1"/>
    <col min="6" max="17" width="4.5703125" style="203" customWidth="1"/>
    <col min="18" max="18" width="4.7109375" style="220" customWidth="1"/>
    <col min="19" max="19" width="2.7109375" style="187" customWidth="1"/>
    <col min="20" max="20" width="3.28515625" style="187" customWidth="1"/>
    <col min="21" max="21" width="3" style="187" customWidth="1"/>
    <col min="22" max="22" width="3.28515625" style="187" customWidth="1"/>
    <col min="23" max="23" width="3.85546875" style="187" customWidth="1"/>
    <col min="24" max="24" width="9" style="187" customWidth="1"/>
    <col min="25" max="16384" width="2.5703125" style="187"/>
  </cols>
  <sheetData>
    <row r="1" spans="1:24" s="202" customFormat="1" ht="28.5" customHeight="1" x14ac:dyDescent="0.2">
      <c r="A1" s="355"/>
      <c r="B1" s="357" t="s">
        <v>405</v>
      </c>
      <c r="C1" s="357"/>
      <c r="D1" s="358"/>
      <c r="E1" s="361" t="s">
        <v>241</v>
      </c>
      <c r="F1" s="362"/>
      <c r="G1" s="362"/>
      <c r="H1" s="362"/>
      <c r="I1" s="362"/>
      <c r="J1" s="362"/>
      <c r="K1" s="362" t="s">
        <v>242</v>
      </c>
      <c r="L1" s="362"/>
      <c r="M1" s="362"/>
      <c r="N1" s="362"/>
      <c r="O1" s="362"/>
      <c r="P1" s="362"/>
      <c r="Q1" s="363" t="s">
        <v>243</v>
      </c>
      <c r="R1" s="363"/>
      <c r="S1" s="363"/>
      <c r="T1" s="363"/>
      <c r="U1" s="363" t="s">
        <v>244</v>
      </c>
      <c r="V1" s="363"/>
      <c r="W1" s="363"/>
      <c r="X1" s="366"/>
    </row>
    <row r="2" spans="1:24" s="203" customFormat="1" ht="17.25" customHeight="1" thickBot="1" x14ac:dyDescent="0.25">
      <c r="A2" s="356"/>
      <c r="B2" s="359"/>
      <c r="C2" s="359"/>
      <c r="D2" s="360"/>
      <c r="E2" s="367" t="s">
        <v>317</v>
      </c>
      <c r="F2" s="368"/>
      <c r="G2" s="368"/>
      <c r="H2" s="368"/>
      <c r="I2" s="368"/>
      <c r="J2" s="368"/>
      <c r="K2" s="368" t="s">
        <v>257</v>
      </c>
      <c r="L2" s="368"/>
      <c r="M2" s="368"/>
      <c r="N2" s="368"/>
      <c r="O2" s="368"/>
      <c r="P2" s="368"/>
      <c r="Q2" s="369" t="s">
        <v>406</v>
      </c>
      <c r="R2" s="368"/>
      <c r="S2" s="368"/>
      <c r="T2" s="368"/>
      <c r="U2" s="370">
        <v>1</v>
      </c>
      <c r="V2" s="371"/>
      <c r="W2" s="371"/>
      <c r="X2" s="372"/>
    </row>
    <row r="3" spans="1:24" ht="19.5" customHeight="1" x14ac:dyDescent="0.2">
      <c r="A3" s="350" t="s">
        <v>245</v>
      </c>
      <c r="B3" s="352" t="s">
        <v>226</v>
      </c>
      <c r="C3" s="352" t="s">
        <v>227</v>
      </c>
      <c r="D3" s="352" t="s">
        <v>236</v>
      </c>
      <c r="E3" s="354" t="s">
        <v>407</v>
      </c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 t="s">
        <v>246</v>
      </c>
      <c r="S3" s="354"/>
      <c r="T3" s="354"/>
      <c r="U3" s="354"/>
      <c r="V3" s="354"/>
      <c r="W3" s="354"/>
      <c r="X3" s="373"/>
    </row>
    <row r="4" spans="1:24" ht="20.25" customHeight="1" x14ac:dyDescent="0.2">
      <c r="A4" s="351"/>
      <c r="B4" s="353"/>
      <c r="C4" s="353"/>
      <c r="D4" s="353"/>
      <c r="E4" s="242"/>
      <c r="F4" s="242" t="s">
        <v>247</v>
      </c>
      <c r="G4" s="242" t="s">
        <v>248</v>
      </c>
      <c r="H4" s="242" t="s">
        <v>249</v>
      </c>
      <c r="I4" s="242" t="s">
        <v>94</v>
      </c>
      <c r="J4" s="242" t="s">
        <v>249</v>
      </c>
      <c r="K4" s="204" t="s">
        <v>250</v>
      </c>
      <c r="L4" s="205" t="s">
        <v>250</v>
      </c>
      <c r="M4" s="242" t="s">
        <v>94</v>
      </c>
      <c r="N4" s="242" t="s">
        <v>251</v>
      </c>
      <c r="O4" s="242" t="s">
        <v>252</v>
      </c>
      <c r="P4" s="242" t="s">
        <v>253</v>
      </c>
      <c r="Q4" s="242" t="s">
        <v>254</v>
      </c>
      <c r="R4" s="374"/>
      <c r="S4" s="374"/>
      <c r="T4" s="374"/>
      <c r="U4" s="374"/>
      <c r="V4" s="374"/>
      <c r="W4" s="374"/>
      <c r="X4" s="375"/>
    </row>
    <row r="5" spans="1:24" ht="20.25" customHeight="1" x14ac:dyDescent="0.2">
      <c r="A5" s="345" t="s">
        <v>261</v>
      </c>
      <c r="B5" s="337" t="s">
        <v>408</v>
      </c>
      <c r="C5" s="337" t="s">
        <v>262</v>
      </c>
      <c r="D5" s="337" t="s">
        <v>409</v>
      </c>
      <c r="E5" s="206" t="s">
        <v>255</v>
      </c>
      <c r="F5" s="207">
        <v>1</v>
      </c>
      <c r="G5" s="207">
        <v>1</v>
      </c>
      <c r="H5" s="207">
        <v>1</v>
      </c>
      <c r="I5" s="206"/>
      <c r="J5" s="206"/>
      <c r="K5" s="213"/>
      <c r="L5" s="210"/>
      <c r="M5" s="206"/>
      <c r="N5" s="206"/>
      <c r="O5" s="206"/>
      <c r="P5" s="206"/>
      <c r="Q5" s="206"/>
      <c r="R5" s="243">
        <f>SUM(F5:Q5)</f>
        <v>3</v>
      </c>
      <c r="S5" s="338"/>
      <c r="T5" s="338"/>
      <c r="U5" s="338"/>
      <c r="V5" s="338"/>
      <c r="W5" s="338"/>
      <c r="X5" s="339"/>
    </row>
    <row r="6" spans="1:24" ht="20.25" customHeight="1" x14ac:dyDescent="0.2">
      <c r="A6" s="345"/>
      <c r="B6" s="337"/>
      <c r="C6" s="337"/>
      <c r="D6" s="337"/>
      <c r="E6" s="206" t="s">
        <v>256</v>
      </c>
      <c r="F6" s="206">
        <v>1</v>
      </c>
      <c r="G6" s="206"/>
      <c r="H6" s="206"/>
      <c r="I6" s="206"/>
      <c r="J6" s="206"/>
      <c r="K6" s="209"/>
      <c r="L6" s="210"/>
      <c r="M6" s="206"/>
      <c r="N6" s="206"/>
      <c r="O6" s="206"/>
      <c r="P6" s="206"/>
      <c r="Q6" s="211"/>
      <c r="R6" s="243">
        <f>SUM(F6:Q6)</f>
        <v>1</v>
      </c>
      <c r="S6" s="338"/>
      <c r="T6" s="338"/>
      <c r="U6" s="338"/>
      <c r="V6" s="338"/>
      <c r="W6" s="338"/>
      <c r="X6" s="339"/>
    </row>
    <row r="7" spans="1:24" ht="20.25" customHeight="1" x14ac:dyDescent="0.2">
      <c r="A7" s="345"/>
      <c r="B7" s="337" t="s">
        <v>410</v>
      </c>
      <c r="C7" s="337" t="s">
        <v>262</v>
      </c>
      <c r="D7" s="337" t="s">
        <v>318</v>
      </c>
      <c r="E7" s="206" t="s">
        <v>255</v>
      </c>
      <c r="F7" s="207">
        <v>1</v>
      </c>
      <c r="G7" s="206"/>
      <c r="H7" s="206"/>
      <c r="I7" s="285">
        <v>1</v>
      </c>
      <c r="J7" s="206"/>
      <c r="K7" s="213"/>
      <c r="L7" s="287">
        <v>1</v>
      </c>
      <c r="M7" s="206"/>
      <c r="N7" s="206"/>
      <c r="O7" s="285">
        <v>1</v>
      </c>
      <c r="P7" s="206"/>
      <c r="Q7" s="206"/>
      <c r="R7" s="243">
        <f>SUM(F7:Q7)</f>
        <v>4</v>
      </c>
      <c r="S7" s="338"/>
      <c r="T7" s="338"/>
      <c r="U7" s="338"/>
      <c r="V7" s="338"/>
      <c r="W7" s="338"/>
      <c r="X7" s="339"/>
    </row>
    <row r="8" spans="1:24" ht="20.25" customHeight="1" x14ac:dyDescent="0.2">
      <c r="A8" s="345"/>
      <c r="B8" s="337"/>
      <c r="C8" s="337"/>
      <c r="D8" s="337"/>
      <c r="E8" s="206" t="s">
        <v>256</v>
      </c>
      <c r="F8" s="206">
        <v>1</v>
      </c>
      <c r="G8" s="206"/>
      <c r="H8" s="206"/>
      <c r="I8" s="206"/>
      <c r="J8" s="206"/>
      <c r="K8" s="209"/>
      <c r="L8" s="210"/>
      <c r="M8" s="206"/>
      <c r="N8" s="206"/>
      <c r="O8" s="206"/>
      <c r="P8" s="206"/>
      <c r="Q8" s="211"/>
      <c r="R8" s="243">
        <f>SUM(F8:Q8)</f>
        <v>1</v>
      </c>
      <c r="S8" s="338"/>
      <c r="T8" s="338"/>
      <c r="U8" s="338"/>
      <c r="V8" s="338"/>
      <c r="W8" s="338"/>
      <c r="X8" s="339"/>
    </row>
    <row r="9" spans="1:24" ht="20.25" customHeight="1" x14ac:dyDescent="0.2">
      <c r="A9" s="345"/>
      <c r="B9" s="337" t="s">
        <v>319</v>
      </c>
      <c r="C9" s="337" t="s">
        <v>293</v>
      </c>
      <c r="D9" s="337" t="s">
        <v>263</v>
      </c>
      <c r="E9" s="206" t="s">
        <v>255</v>
      </c>
      <c r="F9" s="207">
        <v>1</v>
      </c>
      <c r="G9" s="207">
        <v>1</v>
      </c>
      <c r="H9" s="206"/>
      <c r="I9" s="206"/>
      <c r="J9" s="206"/>
      <c r="K9" s="213"/>
      <c r="L9" s="210"/>
      <c r="M9" s="206"/>
      <c r="N9" s="206"/>
      <c r="O9" s="206"/>
      <c r="P9" s="206"/>
      <c r="Q9" s="206"/>
      <c r="R9" s="243">
        <f t="shared" ref="R9:R40" si="0">SUM(F9:Q9)</f>
        <v>2</v>
      </c>
      <c r="S9" s="338"/>
      <c r="T9" s="338"/>
      <c r="U9" s="338"/>
      <c r="V9" s="338"/>
      <c r="W9" s="338"/>
      <c r="X9" s="339"/>
    </row>
    <row r="10" spans="1:24" ht="20.25" customHeight="1" x14ac:dyDescent="0.2">
      <c r="A10" s="345"/>
      <c r="B10" s="337"/>
      <c r="C10" s="337"/>
      <c r="D10" s="337"/>
      <c r="E10" s="206" t="s">
        <v>256</v>
      </c>
      <c r="F10" s="206">
        <v>1</v>
      </c>
      <c r="G10" s="206"/>
      <c r="H10" s="206"/>
      <c r="I10" s="206"/>
      <c r="J10" s="206"/>
      <c r="K10" s="209"/>
      <c r="L10" s="210"/>
      <c r="M10" s="206"/>
      <c r="N10" s="206"/>
      <c r="O10" s="206"/>
      <c r="P10" s="206"/>
      <c r="Q10" s="211"/>
      <c r="R10" s="243">
        <f t="shared" si="0"/>
        <v>1</v>
      </c>
      <c r="S10" s="338"/>
      <c r="T10" s="338"/>
      <c r="U10" s="338"/>
      <c r="V10" s="338"/>
      <c r="W10" s="338"/>
      <c r="X10" s="339"/>
    </row>
    <row r="11" spans="1:24" ht="20.25" customHeight="1" x14ac:dyDescent="0.2">
      <c r="A11" s="345"/>
      <c r="B11" s="337" t="s">
        <v>320</v>
      </c>
      <c r="C11" s="337" t="s">
        <v>262</v>
      </c>
      <c r="D11" s="337" t="s">
        <v>264</v>
      </c>
      <c r="E11" s="206" t="s">
        <v>255</v>
      </c>
      <c r="F11" s="207">
        <v>1</v>
      </c>
      <c r="G11" s="207">
        <v>1</v>
      </c>
      <c r="H11" s="206"/>
      <c r="I11" s="206"/>
      <c r="J11" s="206"/>
      <c r="K11" s="213"/>
      <c r="L11" s="210"/>
      <c r="M11" s="206"/>
      <c r="N11" s="206"/>
      <c r="O11" s="206"/>
      <c r="P11" s="206"/>
      <c r="Q11" s="206"/>
      <c r="R11" s="243">
        <f t="shared" si="0"/>
        <v>2</v>
      </c>
      <c r="S11" s="338"/>
      <c r="T11" s="338"/>
      <c r="U11" s="338"/>
      <c r="V11" s="338"/>
      <c r="W11" s="338"/>
      <c r="X11" s="339"/>
    </row>
    <row r="12" spans="1:24" ht="20.25" customHeight="1" x14ac:dyDescent="0.2">
      <c r="A12" s="345"/>
      <c r="B12" s="337"/>
      <c r="C12" s="337"/>
      <c r="D12" s="337"/>
      <c r="E12" s="206" t="s">
        <v>256</v>
      </c>
      <c r="F12" s="206">
        <v>1</v>
      </c>
      <c r="G12" s="206"/>
      <c r="H12" s="206"/>
      <c r="I12" s="206"/>
      <c r="J12" s="206"/>
      <c r="K12" s="209"/>
      <c r="L12" s="210"/>
      <c r="M12" s="206"/>
      <c r="N12" s="206"/>
      <c r="O12" s="206"/>
      <c r="P12" s="206"/>
      <c r="Q12" s="211"/>
      <c r="R12" s="243">
        <f t="shared" si="0"/>
        <v>1</v>
      </c>
      <c r="S12" s="338"/>
      <c r="T12" s="338"/>
      <c r="U12" s="338"/>
      <c r="V12" s="338"/>
      <c r="W12" s="338"/>
      <c r="X12" s="339"/>
    </row>
    <row r="13" spans="1:24" ht="20.25" customHeight="1" x14ac:dyDescent="0.2">
      <c r="A13" s="345" t="s">
        <v>268</v>
      </c>
      <c r="B13" s="337" t="s">
        <v>321</v>
      </c>
      <c r="C13" s="337" t="s">
        <v>293</v>
      </c>
      <c r="D13" s="337" t="s">
        <v>322</v>
      </c>
      <c r="E13" s="206" t="s">
        <v>255</v>
      </c>
      <c r="F13" s="285">
        <v>1</v>
      </c>
      <c r="G13" s="285">
        <v>1</v>
      </c>
      <c r="H13" s="285">
        <v>1</v>
      </c>
      <c r="I13" s="285">
        <v>1</v>
      </c>
      <c r="J13" s="285">
        <v>1</v>
      </c>
      <c r="K13" s="286">
        <v>1</v>
      </c>
      <c r="L13" s="287">
        <v>1</v>
      </c>
      <c r="M13" s="285">
        <v>1</v>
      </c>
      <c r="N13" s="285">
        <v>1</v>
      </c>
      <c r="O13" s="285">
        <v>1</v>
      </c>
      <c r="P13" s="285">
        <v>1</v>
      </c>
      <c r="Q13" s="285">
        <v>1</v>
      </c>
      <c r="R13" s="243">
        <f t="shared" si="0"/>
        <v>12</v>
      </c>
      <c r="S13" s="338"/>
      <c r="T13" s="338"/>
      <c r="U13" s="338"/>
      <c r="V13" s="338"/>
      <c r="W13" s="338"/>
      <c r="X13" s="339"/>
    </row>
    <row r="14" spans="1:24" ht="20.25" customHeight="1" x14ac:dyDescent="0.2">
      <c r="A14" s="345"/>
      <c r="B14" s="337"/>
      <c r="C14" s="337"/>
      <c r="D14" s="337"/>
      <c r="E14" s="206" t="s">
        <v>256</v>
      </c>
      <c r="F14" s="206">
        <v>1</v>
      </c>
      <c r="G14" s="206"/>
      <c r="H14" s="206"/>
      <c r="I14" s="206"/>
      <c r="J14" s="206"/>
      <c r="K14" s="209"/>
      <c r="L14" s="210"/>
      <c r="M14" s="206"/>
      <c r="N14" s="206"/>
      <c r="O14" s="206"/>
      <c r="P14" s="206"/>
      <c r="Q14" s="211"/>
      <c r="R14" s="243">
        <f t="shared" si="0"/>
        <v>1</v>
      </c>
      <c r="S14" s="338"/>
      <c r="T14" s="338"/>
      <c r="U14" s="338"/>
      <c r="V14" s="338"/>
      <c r="W14" s="338"/>
      <c r="X14" s="339"/>
    </row>
    <row r="15" spans="1:24" ht="20.25" customHeight="1" x14ac:dyDescent="0.2">
      <c r="A15" s="345"/>
      <c r="B15" s="337" t="s">
        <v>411</v>
      </c>
      <c r="C15" s="337" t="s">
        <v>293</v>
      </c>
      <c r="D15" s="337" t="s">
        <v>323</v>
      </c>
      <c r="E15" s="206" t="s">
        <v>255</v>
      </c>
      <c r="F15" s="207">
        <v>1</v>
      </c>
      <c r="G15" s="206"/>
      <c r="H15" s="206"/>
      <c r="I15" s="214">
        <v>1</v>
      </c>
      <c r="J15" s="206"/>
      <c r="K15" s="213"/>
      <c r="L15" s="212">
        <v>1</v>
      </c>
      <c r="M15" s="206"/>
      <c r="N15" s="206"/>
      <c r="O15" s="214">
        <v>1</v>
      </c>
      <c r="P15" s="206"/>
      <c r="Q15" s="206"/>
      <c r="R15" s="243">
        <f t="shared" si="0"/>
        <v>4</v>
      </c>
      <c r="S15" s="338"/>
      <c r="T15" s="338"/>
      <c r="U15" s="338"/>
      <c r="V15" s="338"/>
      <c r="W15" s="338"/>
      <c r="X15" s="339"/>
    </row>
    <row r="16" spans="1:24" ht="20.25" customHeight="1" x14ac:dyDescent="0.2">
      <c r="A16" s="345"/>
      <c r="B16" s="337"/>
      <c r="C16" s="337"/>
      <c r="D16" s="337"/>
      <c r="E16" s="206" t="s">
        <v>256</v>
      </c>
      <c r="F16" s="206">
        <v>1</v>
      </c>
      <c r="G16" s="206"/>
      <c r="H16" s="206"/>
      <c r="I16" s="206"/>
      <c r="J16" s="206"/>
      <c r="K16" s="209"/>
      <c r="L16" s="210"/>
      <c r="M16" s="206"/>
      <c r="N16" s="206"/>
      <c r="O16" s="206"/>
      <c r="P16" s="206"/>
      <c r="Q16" s="211"/>
      <c r="R16" s="243">
        <f t="shared" si="0"/>
        <v>1</v>
      </c>
      <c r="S16" s="338"/>
      <c r="T16" s="338"/>
      <c r="U16" s="338"/>
      <c r="V16" s="338"/>
      <c r="W16" s="338"/>
      <c r="X16" s="339"/>
    </row>
    <row r="17" spans="1:24" ht="20.25" customHeight="1" x14ac:dyDescent="0.2">
      <c r="A17" s="345"/>
      <c r="B17" s="337" t="s">
        <v>324</v>
      </c>
      <c r="C17" s="348" t="s">
        <v>293</v>
      </c>
      <c r="D17" s="337" t="s">
        <v>325</v>
      </c>
      <c r="E17" s="206" t="s">
        <v>255</v>
      </c>
      <c r="F17" s="206"/>
      <c r="G17" s="206"/>
      <c r="H17" s="206"/>
      <c r="I17" s="206"/>
      <c r="J17" s="206"/>
      <c r="K17" s="286">
        <v>1</v>
      </c>
      <c r="L17" s="210"/>
      <c r="M17" s="206"/>
      <c r="N17" s="206"/>
      <c r="O17" s="206"/>
      <c r="P17" s="206"/>
      <c r="Q17" s="285">
        <v>1</v>
      </c>
      <c r="R17" s="243">
        <f t="shared" si="0"/>
        <v>2</v>
      </c>
      <c r="S17" s="338"/>
      <c r="T17" s="338"/>
      <c r="U17" s="338"/>
      <c r="V17" s="338"/>
      <c r="W17" s="338"/>
      <c r="X17" s="339"/>
    </row>
    <row r="18" spans="1:24" ht="20.25" customHeight="1" x14ac:dyDescent="0.2">
      <c r="A18" s="345"/>
      <c r="B18" s="337"/>
      <c r="C18" s="349"/>
      <c r="D18" s="337"/>
      <c r="E18" s="206" t="s">
        <v>256</v>
      </c>
      <c r="F18" s="206"/>
      <c r="G18" s="206"/>
      <c r="H18" s="206"/>
      <c r="I18" s="206"/>
      <c r="J18" s="206"/>
      <c r="K18" s="209"/>
      <c r="L18" s="210"/>
      <c r="M18" s="206"/>
      <c r="N18" s="206"/>
      <c r="O18" s="206"/>
      <c r="P18" s="206"/>
      <c r="Q18" s="211"/>
      <c r="R18" s="243">
        <f t="shared" si="0"/>
        <v>0</v>
      </c>
      <c r="S18" s="338"/>
      <c r="T18" s="338"/>
      <c r="U18" s="338"/>
      <c r="V18" s="338"/>
      <c r="W18" s="338"/>
      <c r="X18" s="339"/>
    </row>
    <row r="19" spans="1:24" ht="20.25" customHeight="1" x14ac:dyDescent="0.2">
      <c r="A19" s="345"/>
      <c r="B19" s="337" t="s">
        <v>326</v>
      </c>
      <c r="C19" s="348" t="s">
        <v>262</v>
      </c>
      <c r="D19" s="337" t="s">
        <v>269</v>
      </c>
      <c r="E19" s="206" t="s">
        <v>255</v>
      </c>
      <c r="F19" s="206"/>
      <c r="G19" s="206"/>
      <c r="H19" s="206"/>
      <c r="I19" s="206"/>
      <c r="J19" s="206"/>
      <c r="K19" s="286">
        <v>1</v>
      </c>
      <c r="L19" s="210"/>
      <c r="M19" s="206"/>
      <c r="N19" s="206"/>
      <c r="O19" s="206"/>
      <c r="P19" s="206"/>
      <c r="Q19" s="285">
        <v>1</v>
      </c>
      <c r="R19" s="243">
        <f t="shared" si="0"/>
        <v>2</v>
      </c>
      <c r="S19" s="338"/>
      <c r="T19" s="338"/>
      <c r="U19" s="338"/>
      <c r="V19" s="338"/>
      <c r="W19" s="338"/>
      <c r="X19" s="339"/>
    </row>
    <row r="20" spans="1:24" ht="20.25" customHeight="1" x14ac:dyDescent="0.2">
      <c r="A20" s="345"/>
      <c r="B20" s="337"/>
      <c r="C20" s="349"/>
      <c r="D20" s="337"/>
      <c r="E20" s="206" t="s">
        <v>256</v>
      </c>
      <c r="F20" s="206"/>
      <c r="G20" s="206"/>
      <c r="H20" s="206"/>
      <c r="I20" s="206"/>
      <c r="J20" s="206"/>
      <c r="K20" s="209"/>
      <c r="L20" s="210"/>
      <c r="M20" s="206"/>
      <c r="N20" s="206"/>
      <c r="O20" s="206"/>
      <c r="P20" s="206"/>
      <c r="Q20" s="211"/>
      <c r="R20" s="243">
        <f t="shared" si="0"/>
        <v>0</v>
      </c>
      <c r="S20" s="338"/>
      <c r="T20" s="338"/>
      <c r="U20" s="338"/>
      <c r="V20" s="338"/>
      <c r="W20" s="338"/>
      <c r="X20" s="339"/>
    </row>
    <row r="21" spans="1:24" ht="20.25" customHeight="1" x14ac:dyDescent="0.2">
      <c r="A21" s="345" t="s">
        <v>270</v>
      </c>
      <c r="B21" s="346" t="s">
        <v>412</v>
      </c>
      <c r="C21" s="337" t="s">
        <v>287</v>
      </c>
      <c r="D21" s="337" t="s">
        <v>327</v>
      </c>
      <c r="E21" s="243" t="s">
        <v>255</v>
      </c>
      <c r="F21" s="285">
        <v>1</v>
      </c>
      <c r="G21" s="285">
        <v>1</v>
      </c>
      <c r="H21" s="285">
        <v>1</v>
      </c>
      <c r="I21" s="285">
        <v>1</v>
      </c>
      <c r="J21" s="285">
        <v>1</v>
      </c>
      <c r="K21" s="286">
        <v>1</v>
      </c>
      <c r="L21" s="287">
        <v>1</v>
      </c>
      <c r="M21" s="285">
        <v>1</v>
      </c>
      <c r="N21" s="285">
        <v>1</v>
      </c>
      <c r="O21" s="285">
        <v>1</v>
      </c>
      <c r="P21" s="285">
        <v>1</v>
      </c>
      <c r="Q21" s="285">
        <v>1</v>
      </c>
      <c r="R21" s="243">
        <f t="shared" si="0"/>
        <v>12</v>
      </c>
      <c r="S21" s="338"/>
      <c r="T21" s="338"/>
      <c r="U21" s="338"/>
      <c r="V21" s="338"/>
      <c r="W21" s="338"/>
      <c r="X21" s="339"/>
    </row>
    <row r="22" spans="1:24" ht="20.25" customHeight="1" x14ac:dyDescent="0.2">
      <c r="A22" s="345"/>
      <c r="B22" s="347"/>
      <c r="C22" s="337"/>
      <c r="D22" s="337"/>
      <c r="E22" s="243" t="s">
        <v>256</v>
      </c>
      <c r="F22" s="206">
        <v>1</v>
      </c>
      <c r="G22" s="206"/>
      <c r="H22" s="206"/>
      <c r="I22" s="206"/>
      <c r="J22" s="206"/>
      <c r="K22" s="209"/>
      <c r="L22" s="210"/>
      <c r="M22" s="206"/>
      <c r="N22" s="206"/>
      <c r="O22" s="206"/>
      <c r="P22" s="206"/>
      <c r="Q22" s="211"/>
      <c r="R22" s="243">
        <f t="shared" si="0"/>
        <v>1</v>
      </c>
      <c r="S22" s="338"/>
      <c r="T22" s="338"/>
      <c r="U22" s="338"/>
      <c r="V22" s="338"/>
      <c r="W22" s="338"/>
      <c r="X22" s="339"/>
    </row>
    <row r="23" spans="1:24" ht="20.25" customHeight="1" x14ac:dyDescent="0.2">
      <c r="A23" s="345"/>
      <c r="B23" s="346" t="s">
        <v>413</v>
      </c>
      <c r="C23" s="346" t="s">
        <v>262</v>
      </c>
      <c r="D23" s="346" t="s">
        <v>328</v>
      </c>
      <c r="E23" s="206" t="s">
        <v>255</v>
      </c>
      <c r="F23" s="214">
        <v>1</v>
      </c>
      <c r="G23" s="214">
        <v>1</v>
      </c>
      <c r="H23" s="214">
        <v>1</v>
      </c>
      <c r="I23" s="214">
        <v>1</v>
      </c>
      <c r="J23" s="214">
        <v>1</v>
      </c>
      <c r="K23" s="208">
        <v>1</v>
      </c>
      <c r="L23" s="287">
        <v>1</v>
      </c>
      <c r="M23" s="285">
        <v>1</v>
      </c>
      <c r="N23" s="285">
        <v>1</v>
      </c>
      <c r="O23" s="285">
        <v>1</v>
      </c>
      <c r="P23" s="285">
        <v>1</v>
      </c>
      <c r="Q23" s="285">
        <v>1</v>
      </c>
      <c r="R23" s="243">
        <f t="shared" ref="R23:R26" si="1">SUM(F23:Q23)</f>
        <v>12</v>
      </c>
      <c r="S23" s="338"/>
      <c r="T23" s="338"/>
      <c r="U23" s="338"/>
      <c r="V23" s="338"/>
      <c r="W23" s="338"/>
      <c r="X23" s="339"/>
    </row>
    <row r="24" spans="1:24" ht="20.25" customHeight="1" x14ac:dyDescent="0.2">
      <c r="A24" s="345"/>
      <c r="B24" s="347"/>
      <c r="C24" s="347"/>
      <c r="D24" s="347"/>
      <c r="E24" s="206" t="s">
        <v>256</v>
      </c>
      <c r="F24" s="206">
        <v>1</v>
      </c>
      <c r="G24" s="206"/>
      <c r="H24" s="206"/>
      <c r="I24" s="206"/>
      <c r="J24" s="206"/>
      <c r="K24" s="209"/>
      <c r="L24" s="210"/>
      <c r="M24" s="206"/>
      <c r="N24" s="206"/>
      <c r="O24" s="206"/>
      <c r="P24" s="206"/>
      <c r="Q24" s="211"/>
      <c r="R24" s="243">
        <f t="shared" si="1"/>
        <v>1</v>
      </c>
      <c r="S24" s="338"/>
      <c r="T24" s="338"/>
      <c r="U24" s="338"/>
      <c r="V24" s="338"/>
      <c r="W24" s="338"/>
      <c r="X24" s="339"/>
    </row>
    <row r="25" spans="1:24" ht="20.25" customHeight="1" x14ac:dyDescent="0.2">
      <c r="A25" s="345"/>
      <c r="B25" s="346" t="s">
        <v>414</v>
      </c>
      <c r="C25" s="337" t="s">
        <v>293</v>
      </c>
      <c r="D25" s="337" t="s">
        <v>329</v>
      </c>
      <c r="E25" s="206" t="s">
        <v>255</v>
      </c>
      <c r="F25" s="214">
        <v>1</v>
      </c>
      <c r="G25" s="214">
        <v>1</v>
      </c>
      <c r="H25" s="214">
        <v>1</v>
      </c>
      <c r="I25" s="214">
        <v>1</v>
      </c>
      <c r="J25" s="214">
        <v>1</v>
      </c>
      <c r="K25" s="208">
        <v>1</v>
      </c>
      <c r="L25" s="287">
        <v>1</v>
      </c>
      <c r="M25" s="285">
        <v>1</v>
      </c>
      <c r="N25" s="285">
        <v>1</v>
      </c>
      <c r="O25" s="285">
        <v>1</v>
      </c>
      <c r="P25" s="285">
        <v>1</v>
      </c>
      <c r="Q25" s="285">
        <v>1</v>
      </c>
      <c r="R25" s="243">
        <f t="shared" si="1"/>
        <v>12</v>
      </c>
      <c r="S25" s="338"/>
      <c r="T25" s="338"/>
      <c r="U25" s="338"/>
      <c r="V25" s="338"/>
      <c r="W25" s="338"/>
      <c r="X25" s="339"/>
    </row>
    <row r="26" spans="1:24" ht="20.25" customHeight="1" x14ac:dyDescent="0.2">
      <c r="A26" s="345"/>
      <c r="B26" s="347"/>
      <c r="C26" s="337"/>
      <c r="D26" s="337"/>
      <c r="E26" s="206" t="s">
        <v>256</v>
      </c>
      <c r="F26" s="206">
        <v>1</v>
      </c>
      <c r="G26" s="206"/>
      <c r="H26" s="206"/>
      <c r="I26" s="206"/>
      <c r="J26" s="206"/>
      <c r="K26" s="209"/>
      <c r="L26" s="210"/>
      <c r="M26" s="206"/>
      <c r="N26" s="206"/>
      <c r="O26" s="206"/>
      <c r="P26" s="206"/>
      <c r="Q26" s="211"/>
      <c r="R26" s="243">
        <f t="shared" si="1"/>
        <v>1</v>
      </c>
      <c r="S26" s="338"/>
      <c r="T26" s="338"/>
      <c r="U26" s="338"/>
      <c r="V26" s="338"/>
      <c r="W26" s="338"/>
      <c r="X26" s="339"/>
    </row>
    <row r="27" spans="1:24" ht="20.25" customHeight="1" x14ac:dyDescent="0.2">
      <c r="A27" s="345"/>
      <c r="B27" s="337" t="s">
        <v>415</v>
      </c>
      <c r="C27" s="337" t="s">
        <v>293</v>
      </c>
      <c r="D27" s="337" t="s">
        <v>330</v>
      </c>
      <c r="E27" s="206" t="s">
        <v>255</v>
      </c>
      <c r="F27" s="206"/>
      <c r="G27" s="285">
        <v>1</v>
      </c>
      <c r="H27" s="206"/>
      <c r="I27" s="206"/>
      <c r="J27" s="285">
        <v>1</v>
      </c>
      <c r="K27" s="213"/>
      <c r="L27" s="210"/>
      <c r="M27" s="285">
        <v>1</v>
      </c>
      <c r="N27" s="206"/>
      <c r="O27" s="206"/>
      <c r="P27" s="285">
        <v>1</v>
      </c>
      <c r="Q27" s="206"/>
      <c r="R27" s="243">
        <f t="shared" si="0"/>
        <v>4</v>
      </c>
      <c r="S27" s="338"/>
      <c r="T27" s="338"/>
      <c r="U27" s="338"/>
      <c r="V27" s="338"/>
      <c r="W27" s="338"/>
      <c r="X27" s="339"/>
    </row>
    <row r="28" spans="1:24" ht="20.25" customHeight="1" x14ac:dyDescent="0.2">
      <c r="A28" s="345"/>
      <c r="B28" s="337"/>
      <c r="C28" s="337"/>
      <c r="D28" s="337"/>
      <c r="E28" s="206" t="s">
        <v>256</v>
      </c>
      <c r="F28" s="206"/>
      <c r="G28" s="206"/>
      <c r="H28" s="206"/>
      <c r="I28" s="206"/>
      <c r="J28" s="206"/>
      <c r="K28" s="209"/>
      <c r="L28" s="210"/>
      <c r="M28" s="206"/>
      <c r="N28" s="206"/>
      <c r="O28" s="206"/>
      <c r="P28" s="206"/>
      <c r="Q28" s="211"/>
      <c r="R28" s="243">
        <f t="shared" si="0"/>
        <v>0</v>
      </c>
      <c r="S28" s="338"/>
      <c r="T28" s="338"/>
      <c r="U28" s="338"/>
      <c r="V28" s="338"/>
      <c r="W28" s="338"/>
      <c r="X28" s="339"/>
    </row>
    <row r="29" spans="1:24" ht="20.25" customHeight="1" x14ac:dyDescent="0.2">
      <c r="A29" s="345"/>
      <c r="B29" s="337" t="s">
        <v>331</v>
      </c>
      <c r="C29" s="337" t="s">
        <v>416</v>
      </c>
      <c r="D29" s="337" t="s">
        <v>332</v>
      </c>
      <c r="E29" s="206" t="s">
        <v>255</v>
      </c>
      <c r="F29" s="206"/>
      <c r="G29" s="206"/>
      <c r="H29" s="285">
        <v>1</v>
      </c>
      <c r="I29" s="206"/>
      <c r="J29" s="206"/>
      <c r="K29" s="286">
        <v>1</v>
      </c>
      <c r="L29" s="210"/>
      <c r="M29" s="206"/>
      <c r="N29" s="285">
        <v>1</v>
      </c>
      <c r="O29" s="206"/>
      <c r="P29" s="206"/>
      <c r="Q29" s="285">
        <v>1</v>
      </c>
      <c r="R29" s="243">
        <f t="shared" si="0"/>
        <v>4</v>
      </c>
      <c r="S29" s="338"/>
      <c r="T29" s="338"/>
      <c r="U29" s="338"/>
      <c r="V29" s="338"/>
      <c r="W29" s="338"/>
      <c r="X29" s="339"/>
    </row>
    <row r="30" spans="1:24" ht="20.25" customHeight="1" x14ac:dyDescent="0.2">
      <c r="A30" s="345"/>
      <c r="B30" s="337"/>
      <c r="C30" s="337"/>
      <c r="D30" s="337"/>
      <c r="E30" s="206" t="s">
        <v>256</v>
      </c>
      <c r="F30" s="206"/>
      <c r="G30" s="206"/>
      <c r="H30" s="206"/>
      <c r="I30" s="206"/>
      <c r="J30" s="206"/>
      <c r="K30" s="209"/>
      <c r="L30" s="210"/>
      <c r="M30" s="206"/>
      <c r="N30" s="206"/>
      <c r="O30" s="206"/>
      <c r="P30" s="206"/>
      <c r="Q30" s="211"/>
      <c r="R30" s="243">
        <f t="shared" si="0"/>
        <v>0</v>
      </c>
      <c r="S30" s="338"/>
      <c r="T30" s="338"/>
      <c r="U30" s="338"/>
      <c r="V30" s="338"/>
      <c r="W30" s="338"/>
      <c r="X30" s="339"/>
    </row>
    <row r="31" spans="1:24" ht="20.25" customHeight="1" x14ac:dyDescent="0.2">
      <c r="A31" s="345"/>
      <c r="B31" s="337" t="s">
        <v>333</v>
      </c>
      <c r="C31" s="337" t="s">
        <v>262</v>
      </c>
      <c r="D31" s="337" t="s">
        <v>334</v>
      </c>
      <c r="E31" s="243" t="s">
        <v>255</v>
      </c>
      <c r="F31" s="214">
        <v>1</v>
      </c>
      <c r="G31" s="214">
        <v>1</v>
      </c>
      <c r="H31" s="214">
        <v>1</v>
      </c>
      <c r="I31" s="214">
        <v>1</v>
      </c>
      <c r="J31" s="214">
        <v>1</v>
      </c>
      <c r="K31" s="208">
        <v>1</v>
      </c>
      <c r="L31" s="287">
        <v>1</v>
      </c>
      <c r="M31" s="285">
        <v>1</v>
      </c>
      <c r="N31" s="285">
        <v>1</v>
      </c>
      <c r="O31" s="285">
        <v>1</v>
      </c>
      <c r="P31" s="285">
        <v>1</v>
      </c>
      <c r="Q31" s="285">
        <v>1</v>
      </c>
      <c r="R31" s="243">
        <f t="shared" si="0"/>
        <v>12</v>
      </c>
      <c r="S31" s="338"/>
      <c r="T31" s="338"/>
      <c r="U31" s="338"/>
      <c r="V31" s="338"/>
      <c r="W31" s="338"/>
      <c r="X31" s="339"/>
    </row>
    <row r="32" spans="1:24" ht="20.25" customHeight="1" x14ac:dyDescent="0.2">
      <c r="A32" s="345"/>
      <c r="B32" s="337"/>
      <c r="C32" s="337"/>
      <c r="D32" s="337"/>
      <c r="E32" s="206" t="s">
        <v>256</v>
      </c>
      <c r="F32" s="206">
        <v>1</v>
      </c>
      <c r="G32" s="206"/>
      <c r="H32" s="206"/>
      <c r="I32" s="206"/>
      <c r="J32" s="206"/>
      <c r="K32" s="209"/>
      <c r="L32" s="210"/>
      <c r="M32" s="206"/>
      <c r="N32" s="206"/>
      <c r="O32" s="206"/>
      <c r="P32" s="206"/>
      <c r="Q32" s="211"/>
      <c r="R32" s="243">
        <f t="shared" si="0"/>
        <v>1</v>
      </c>
      <c r="S32" s="338"/>
      <c r="T32" s="338"/>
      <c r="U32" s="338"/>
      <c r="V32" s="338"/>
      <c r="W32" s="338"/>
      <c r="X32" s="339"/>
    </row>
    <row r="33" spans="1:24" ht="20.25" customHeight="1" x14ac:dyDescent="0.2">
      <c r="A33" s="345"/>
      <c r="B33" s="337" t="s">
        <v>335</v>
      </c>
      <c r="C33" s="337" t="s">
        <v>262</v>
      </c>
      <c r="D33" s="337" t="s">
        <v>336</v>
      </c>
      <c r="E33" s="206" t="s">
        <v>255</v>
      </c>
      <c r="F33" s="206"/>
      <c r="G33" s="285">
        <v>1</v>
      </c>
      <c r="H33" s="206"/>
      <c r="I33" s="206"/>
      <c r="J33" s="285">
        <v>1</v>
      </c>
      <c r="K33" s="213"/>
      <c r="L33" s="210"/>
      <c r="M33" s="285">
        <v>1</v>
      </c>
      <c r="N33" s="206"/>
      <c r="O33" s="206"/>
      <c r="P33" s="285">
        <v>1</v>
      </c>
      <c r="Q33" s="206"/>
      <c r="R33" s="243">
        <f t="shared" ref="R33:R34" si="2">SUM(F33:Q33)</f>
        <v>4</v>
      </c>
      <c r="S33" s="338"/>
      <c r="T33" s="338"/>
      <c r="U33" s="338"/>
      <c r="V33" s="338"/>
      <c r="W33" s="338"/>
      <c r="X33" s="339"/>
    </row>
    <row r="34" spans="1:24" ht="20.25" customHeight="1" x14ac:dyDescent="0.2">
      <c r="A34" s="345"/>
      <c r="B34" s="337"/>
      <c r="C34" s="337"/>
      <c r="D34" s="337"/>
      <c r="E34" s="206" t="s">
        <v>256</v>
      </c>
      <c r="F34" s="206"/>
      <c r="G34" s="206"/>
      <c r="H34" s="206"/>
      <c r="I34" s="206"/>
      <c r="J34" s="206"/>
      <c r="K34" s="209"/>
      <c r="L34" s="210"/>
      <c r="M34" s="206"/>
      <c r="N34" s="206"/>
      <c r="O34" s="206"/>
      <c r="P34" s="206"/>
      <c r="Q34" s="211"/>
      <c r="R34" s="243">
        <f t="shared" si="2"/>
        <v>0</v>
      </c>
      <c r="S34" s="338"/>
      <c r="T34" s="338"/>
      <c r="U34" s="338"/>
      <c r="V34" s="338"/>
      <c r="W34" s="338"/>
      <c r="X34" s="339"/>
    </row>
    <row r="35" spans="1:24" s="218" customFormat="1" ht="20.25" customHeight="1" x14ac:dyDescent="0.2">
      <c r="A35" s="340" t="s">
        <v>271</v>
      </c>
      <c r="B35" s="337" t="s">
        <v>272</v>
      </c>
      <c r="C35" s="337" t="s">
        <v>262</v>
      </c>
      <c r="D35" s="337" t="s">
        <v>417</v>
      </c>
      <c r="E35" s="243" t="s">
        <v>255</v>
      </c>
      <c r="F35" s="206"/>
      <c r="G35" s="285">
        <v>1</v>
      </c>
      <c r="H35" s="206"/>
      <c r="I35" s="285">
        <v>1</v>
      </c>
      <c r="J35" s="206"/>
      <c r="K35" s="286">
        <v>1</v>
      </c>
      <c r="L35" s="210"/>
      <c r="M35" s="285">
        <v>1</v>
      </c>
      <c r="N35" s="206"/>
      <c r="O35" s="285">
        <v>1</v>
      </c>
      <c r="P35" s="206"/>
      <c r="Q35" s="285">
        <v>1</v>
      </c>
      <c r="R35" s="243">
        <f t="shared" si="0"/>
        <v>6</v>
      </c>
      <c r="S35" s="338"/>
      <c r="T35" s="338"/>
      <c r="U35" s="338"/>
      <c r="V35" s="338"/>
      <c r="W35" s="338"/>
      <c r="X35" s="339"/>
    </row>
    <row r="36" spans="1:24" s="218" customFormat="1" ht="20.25" customHeight="1" x14ac:dyDescent="0.2">
      <c r="A36" s="340"/>
      <c r="B36" s="337"/>
      <c r="C36" s="337"/>
      <c r="D36" s="337"/>
      <c r="E36" s="206" t="s">
        <v>256</v>
      </c>
      <c r="F36" s="206"/>
      <c r="G36" s="206"/>
      <c r="H36" s="206"/>
      <c r="I36" s="206"/>
      <c r="J36" s="206"/>
      <c r="K36" s="209"/>
      <c r="L36" s="210"/>
      <c r="M36" s="206"/>
      <c r="N36" s="206"/>
      <c r="O36" s="206"/>
      <c r="P36" s="206"/>
      <c r="Q36" s="211"/>
      <c r="R36" s="243">
        <f t="shared" si="0"/>
        <v>0</v>
      </c>
      <c r="S36" s="338"/>
      <c r="T36" s="338"/>
      <c r="U36" s="338"/>
      <c r="V36" s="338"/>
      <c r="W36" s="338"/>
      <c r="X36" s="339"/>
    </row>
    <row r="37" spans="1:24" ht="20.25" customHeight="1" x14ac:dyDescent="0.2">
      <c r="A37" s="340"/>
      <c r="B37" s="337" t="s">
        <v>337</v>
      </c>
      <c r="C37" s="337" t="s">
        <v>293</v>
      </c>
      <c r="D37" s="337" t="s">
        <v>338</v>
      </c>
      <c r="E37" s="243" t="s">
        <v>255</v>
      </c>
      <c r="F37" s="285">
        <v>1</v>
      </c>
      <c r="G37" s="285">
        <v>1</v>
      </c>
      <c r="H37" s="285">
        <v>1</v>
      </c>
      <c r="I37" s="285">
        <v>1</v>
      </c>
      <c r="J37" s="285">
        <v>1</v>
      </c>
      <c r="K37" s="286">
        <v>1</v>
      </c>
      <c r="L37" s="287">
        <v>1</v>
      </c>
      <c r="M37" s="285">
        <v>1</v>
      </c>
      <c r="N37" s="285">
        <v>1</v>
      </c>
      <c r="O37" s="285">
        <v>1</v>
      </c>
      <c r="P37" s="285">
        <v>1</v>
      </c>
      <c r="Q37" s="285">
        <v>1</v>
      </c>
      <c r="R37" s="243">
        <f t="shared" si="0"/>
        <v>12</v>
      </c>
      <c r="S37" s="338"/>
      <c r="T37" s="338"/>
      <c r="U37" s="338"/>
      <c r="V37" s="338"/>
      <c r="W37" s="338"/>
      <c r="X37" s="339"/>
    </row>
    <row r="38" spans="1:24" ht="20.25" customHeight="1" x14ac:dyDescent="0.2">
      <c r="A38" s="340"/>
      <c r="B38" s="337"/>
      <c r="C38" s="337"/>
      <c r="D38" s="337"/>
      <c r="E38" s="206" t="s">
        <v>256</v>
      </c>
      <c r="F38" s="206">
        <v>1</v>
      </c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43">
        <f t="shared" si="0"/>
        <v>1</v>
      </c>
      <c r="S38" s="338"/>
      <c r="T38" s="338"/>
      <c r="U38" s="338"/>
      <c r="V38" s="338"/>
      <c r="W38" s="338"/>
      <c r="X38" s="339"/>
    </row>
    <row r="39" spans="1:24" ht="20.25" customHeight="1" x14ac:dyDescent="0.2">
      <c r="A39" s="340"/>
      <c r="B39" s="337" t="s">
        <v>339</v>
      </c>
      <c r="C39" s="337" t="s">
        <v>262</v>
      </c>
      <c r="D39" s="337" t="s">
        <v>384</v>
      </c>
      <c r="E39" s="243" t="s">
        <v>255</v>
      </c>
      <c r="F39" s="206"/>
      <c r="G39" s="206"/>
      <c r="H39" s="206"/>
      <c r="I39" s="206"/>
      <c r="J39" s="206"/>
      <c r="K39" s="208">
        <v>1</v>
      </c>
      <c r="L39" s="210"/>
      <c r="M39" s="206"/>
      <c r="N39" s="206"/>
      <c r="O39" s="206"/>
      <c r="P39" s="206"/>
      <c r="Q39" s="214">
        <v>1</v>
      </c>
      <c r="R39" s="243">
        <f t="shared" si="0"/>
        <v>2</v>
      </c>
      <c r="S39" s="338"/>
      <c r="T39" s="338"/>
      <c r="U39" s="338"/>
      <c r="V39" s="338"/>
      <c r="W39" s="338"/>
      <c r="X39" s="339"/>
    </row>
    <row r="40" spans="1:24" ht="20.25" customHeight="1" thickBot="1" x14ac:dyDescent="0.25">
      <c r="A40" s="341"/>
      <c r="B40" s="342"/>
      <c r="C40" s="342"/>
      <c r="D40" s="342"/>
      <c r="E40" s="248" t="s">
        <v>256</v>
      </c>
      <c r="F40" s="248"/>
      <c r="G40" s="248"/>
      <c r="H40" s="248"/>
      <c r="I40" s="248"/>
      <c r="J40" s="248"/>
      <c r="K40" s="249"/>
      <c r="L40" s="250"/>
      <c r="M40" s="248"/>
      <c r="N40" s="248"/>
      <c r="O40" s="248"/>
      <c r="P40" s="248"/>
      <c r="Q40" s="248"/>
      <c r="R40" s="244">
        <f t="shared" si="0"/>
        <v>0</v>
      </c>
      <c r="S40" s="343"/>
      <c r="T40" s="343"/>
      <c r="U40" s="343"/>
      <c r="V40" s="343"/>
      <c r="W40" s="343"/>
      <c r="X40" s="344"/>
    </row>
    <row r="41" spans="1:24" ht="20.25" customHeight="1" x14ac:dyDescent="0.2">
      <c r="A41" s="215"/>
      <c r="B41" s="216"/>
      <c r="C41" s="216"/>
      <c r="D41" s="217"/>
      <c r="E41" s="251" t="s">
        <v>255</v>
      </c>
      <c r="F41" s="255">
        <f>+F5+F7+F9+F11+F13+F15+F17+F19+F21+F23+F25+F27+F29+F31+F33+F35+F37+F39</f>
        <v>11</v>
      </c>
      <c r="G41" s="255">
        <f t="shared" ref="G41:R41" si="3">+G5+G7+G9+G11+G13+G15+G17+G19+G21+G23+G25+G27+G29+G31+G33+G35+G37+G39</f>
        <v>12</v>
      </c>
      <c r="H41" s="255">
        <f t="shared" si="3"/>
        <v>8</v>
      </c>
      <c r="I41" s="255">
        <f t="shared" si="3"/>
        <v>9</v>
      </c>
      <c r="J41" s="255">
        <f t="shared" si="3"/>
        <v>8</v>
      </c>
      <c r="K41" s="255">
        <f t="shared" si="3"/>
        <v>11</v>
      </c>
      <c r="L41" s="255">
        <f t="shared" si="3"/>
        <v>8</v>
      </c>
      <c r="M41" s="255">
        <f t="shared" si="3"/>
        <v>9</v>
      </c>
      <c r="N41" s="255">
        <f t="shared" si="3"/>
        <v>7</v>
      </c>
      <c r="O41" s="255">
        <f t="shared" si="3"/>
        <v>9</v>
      </c>
      <c r="P41" s="255">
        <f t="shared" si="3"/>
        <v>8</v>
      </c>
      <c r="Q41" s="255">
        <f t="shared" si="3"/>
        <v>11</v>
      </c>
      <c r="R41" s="255">
        <f t="shared" si="3"/>
        <v>111</v>
      </c>
      <c r="S41" s="376">
        <f>(R42/R41)</f>
        <v>9.90990990990991E-2</v>
      </c>
      <c r="T41" s="377"/>
      <c r="U41" s="377"/>
      <c r="V41" s="377"/>
      <c r="W41" s="377"/>
      <c r="X41" s="378"/>
    </row>
    <row r="42" spans="1:24" ht="20.25" customHeight="1" x14ac:dyDescent="0.2">
      <c r="D42" s="218"/>
      <c r="E42" s="245" t="s">
        <v>256</v>
      </c>
      <c r="F42" s="256">
        <f>+F6+F8+F10+F12+F14+F16+F18+F20+F22+F24+F26+F28+F30+F32+F34+F36+F38+F40</f>
        <v>11</v>
      </c>
      <c r="G42" s="256">
        <f t="shared" ref="G42:R42" si="4">+G6+G8+G10+G12+G14+G16+G18+G20+G22+G24+G26+G28+G30+G32+G34+G36+G38+G40</f>
        <v>0</v>
      </c>
      <c r="H42" s="256">
        <f t="shared" si="4"/>
        <v>0</v>
      </c>
      <c r="I42" s="256">
        <f t="shared" si="4"/>
        <v>0</v>
      </c>
      <c r="J42" s="256">
        <f t="shared" si="4"/>
        <v>0</v>
      </c>
      <c r="K42" s="256">
        <f t="shared" si="4"/>
        <v>0</v>
      </c>
      <c r="L42" s="256">
        <f t="shared" si="4"/>
        <v>0</v>
      </c>
      <c r="M42" s="256">
        <f t="shared" si="4"/>
        <v>0</v>
      </c>
      <c r="N42" s="256">
        <f t="shared" si="4"/>
        <v>0</v>
      </c>
      <c r="O42" s="256">
        <f t="shared" si="4"/>
        <v>0</v>
      </c>
      <c r="P42" s="256">
        <f t="shared" si="4"/>
        <v>0</v>
      </c>
      <c r="Q42" s="256">
        <f t="shared" si="4"/>
        <v>0</v>
      </c>
      <c r="R42" s="256">
        <f t="shared" si="4"/>
        <v>11</v>
      </c>
      <c r="S42" s="379"/>
      <c r="T42" s="380"/>
      <c r="U42" s="380"/>
      <c r="V42" s="380"/>
      <c r="W42" s="380"/>
      <c r="X42" s="381"/>
    </row>
    <row r="43" spans="1:24" ht="15" customHeight="1" thickBot="1" x14ac:dyDescent="0.25">
      <c r="D43" s="219"/>
      <c r="E43" s="246"/>
      <c r="F43" s="257">
        <v>0</v>
      </c>
      <c r="G43" s="257">
        <f t="shared" ref="G43:R43" si="5">+G42/G41</f>
        <v>0</v>
      </c>
      <c r="H43" s="257">
        <f t="shared" si="5"/>
        <v>0</v>
      </c>
      <c r="I43" s="257">
        <f t="shared" si="5"/>
        <v>0</v>
      </c>
      <c r="J43" s="257">
        <f t="shared" si="5"/>
        <v>0</v>
      </c>
      <c r="K43" s="257">
        <f t="shared" si="5"/>
        <v>0</v>
      </c>
      <c r="L43" s="257">
        <f t="shared" si="5"/>
        <v>0</v>
      </c>
      <c r="M43" s="257">
        <f t="shared" si="5"/>
        <v>0</v>
      </c>
      <c r="N43" s="257">
        <f t="shared" si="5"/>
        <v>0</v>
      </c>
      <c r="O43" s="257">
        <f t="shared" si="5"/>
        <v>0</v>
      </c>
      <c r="P43" s="257">
        <f t="shared" si="5"/>
        <v>0</v>
      </c>
      <c r="Q43" s="257">
        <f t="shared" si="5"/>
        <v>0</v>
      </c>
      <c r="R43" s="257">
        <f t="shared" si="5"/>
        <v>9.90990990990991E-2</v>
      </c>
      <c r="S43" s="382" t="s">
        <v>377</v>
      </c>
      <c r="T43" s="383"/>
      <c r="U43" s="383"/>
      <c r="V43" s="383"/>
      <c r="W43" s="383"/>
      <c r="X43" s="384"/>
    </row>
    <row r="44" spans="1:24" ht="15" customHeight="1" x14ac:dyDescent="0.2">
      <c r="D44" s="219"/>
      <c r="F44" s="247" t="s">
        <v>364</v>
      </c>
      <c r="G44" s="247" t="s">
        <v>365</v>
      </c>
      <c r="H44" s="247" t="s">
        <v>366</v>
      </c>
      <c r="I44" s="247" t="s">
        <v>367</v>
      </c>
      <c r="J44" s="247" t="s">
        <v>368</v>
      </c>
      <c r="K44" s="247" t="s">
        <v>369</v>
      </c>
      <c r="L44" s="247" t="s">
        <v>370</v>
      </c>
      <c r="M44" s="247" t="s">
        <v>371</v>
      </c>
      <c r="N44" s="247" t="s">
        <v>372</v>
      </c>
      <c r="O44" s="247" t="s">
        <v>373</v>
      </c>
      <c r="P44" s="247" t="s">
        <v>374</v>
      </c>
      <c r="Q44" s="247" t="s">
        <v>375</v>
      </c>
      <c r="R44" s="247" t="s">
        <v>376</v>
      </c>
      <c r="S44" s="364" t="s">
        <v>353</v>
      </c>
      <c r="T44" s="364"/>
      <c r="U44" s="364"/>
      <c r="V44" s="364"/>
      <c r="W44" s="364"/>
      <c r="X44" s="364"/>
    </row>
    <row r="45" spans="1:24" s="203" customFormat="1" ht="15" customHeight="1" x14ac:dyDescent="0.2">
      <c r="A45" s="219"/>
      <c r="B45" s="219"/>
      <c r="C45" s="219"/>
      <c r="D45" s="219"/>
      <c r="F45" s="252">
        <f>+F42/$R$41</f>
        <v>9.90990990990991E-2</v>
      </c>
      <c r="G45" s="252">
        <f t="shared" ref="G45:R45" si="6">+G42/$R$41</f>
        <v>0</v>
      </c>
      <c r="H45" s="252">
        <f t="shared" si="6"/>
        <v>0</v>
      </c>
      <c r="I45" s="252">
        <f t="shared" si="6"/>
        <v>0</v>
      </c>
      <c r="J45" s="252">
        <f t="shared" si="6"/>
        <v>0</v>
      </c>
      <c r="K45" s="252">
        <f t="shared" si="6"/>
        <v>0</v>
      </c>
      <c r="L45" s="252">
        <f t="shared" si="6"/>
        <v>0</v>
      </c>
      <c r="M45" s="252">
        <f t="shared" si="6"/>
        <v>0</v>
      </c>
      <c r="N45" s="252">
        <f t="shared" si="6"/>
        <v>0</v>
      </c>
      <c r="O45" s="252">
        <f t="shared" si="6"/>
        <v>0</v>
      </c>
      <c r="P45" s="252">
        <f t="shared" si="6"/>
        <v>0</v>
      </c>
      <c r="Q45" s="252">
        <f t="shared" si="6"/>
        <v>0</v>
      </c>
      <c r="R45" s="252">
        <f t="shared" si="6"/>
        <v>9.90990990990991E-2</v>
      </c>
      <c r="S45" s="365"/>
      <c r="T45" s="365"/>
      <c r="U45" s="365"/>
      <c r="V45" s="365"/>
      <c r="W45" s="365"/>
      <c r="X45" s="365"/>
    </row>
    <row r="46" spans="1:24" s="203" customFormat="1" ht="15" customHeight="1" x14ac:dyDescent="0.2">
      <c r="A46" s="219"/>
      <c r="B46" s="219"/>
      <c r="C46" s="219"/>
      <c r="D46" s="219"/>
      <c r="F46" s="253">
        <f>+F42</f>
        <v>11</v>
      </c>
      <c r="G46" s="253">
        <f t="shared" ref="G46:Q46" si="7">+F46+G42</f>
        <v>11</v>
      </c>
      <c r="H46" s="253">
        <f t="shared" si="7"/>
        <v>11</v>
      </c>
      <c r="I46" s="253">
        <f t="shared" si="7"/>
        <v>11</v>
      </c>
      <c r="J46" s="253">
        <f t="shared" si="7"/>
        <v>11</v>
      </c>
      <c r="K46" s="253">
        <f t="shared" si="7"/>
        <v>11</v>
      </c>
      <c r="L46" s="253">
        <f t="shared" si="7"/>
        <v>11</v>
      </c>
      <c r="M46" s="253">
        <f t="shared" si="7"/>
        <v>11</v>
      </c>
      <c r="N46" s="253">
        <f t="shared" si="7"/>
        <v>11</v>
      </c>
      <c r="O46" s="253">
        <f t="shared" si="7"/>
        <v>11</v>
      </c>
      <c r="P46" s="253">
        <f t="shared" si="7"/>
        <v>11</v>
      </c>
      <c r="Q46" s="253">
        <f t="shared" si="7"/>
        <v>11</v>
      </c>
      <c r="R46" s="253"/>
      <c r="S46" s="365"/>
      <c r="T46" s="365"/>
      <c r="U46" s="365"/>
      <c r="V46" s="365"/>
      <c r="W46" s="365"/>
      <c r="X46" s="365"/>
    </row>
    <row r="47" spans="1:24" s="203" customFormat="1" ht="15" customHeight="1" x14ac:dyDescent="0.2">
      <c r="A47" s="219"/>
      <c r="B47" s="219"/>
      <c r="C47" s="219"/>
      <c r="D47" s="219"/>
      <c r="F47" s="252">
        <f>+F46/$R$41</f>
        <v>9.90990990990991E-2</v>
      </c>
      <c r="G47" s="252">
        <f t="shared" ref="G47:Q47" si="8">+G46/$R$41</f>
        <v>9.90990990990991E-2</v>
      </c>
      <c r="H47" s="252">
        <f t="shared" si="8"/>
        <v>9.90990990990991E-2</v>
      </c>
      <c r="I47" s="252">
        <f t="shared" si="8"/>
        <v>9.90990990990991E-2</v>
      </c>
      <c r="J47" s="252">
        <f t="shared" si="8"/>
        <v>9.90990990990991E-2</v>
      </c>
      <c r="K47" s="252">
        <f t="shared" si="8"/>
        <v>9.90990990990991E-2</v>
      </c>
      <c r="L47" s="252">
        <f t="shared" si="8"/>
        <v>9.90990990990991E-2</v>
      </c>
      <c r="M47" s="252">
        <f t="shared" si="8"/>
        <v>9.90990990990991E-2</v>
      </c>
      <c r="N47" s="252">
        <f t="shared" si="8"/>
        <v>9.90990990990991E-2</v>
      </c>
      <c r="O47" s="252">
        <f t="shared" si="8"/>
        <v>9.90990990990991E-2</v>
      </c>
      <c r="P47" s="252">
        <f t="shared" si="8"/>
        <v>9.90990990990991E-2</v>
      </c>
      <c r="Q47" s="252">
        <f t="shared" si="8"/>
        <v>9.90990990990991E-2</v>
      </c>
      <c r="R47" s="252"/>
      <c r="S47" s="365"/>
      <c r="T47" s="365"/>
      <c r="U47" s="365"/>
      <c r="V47" s="365"/>
      <c r="W47" s="365"/>
      <c r="X47" s="365"/>
    </row>
    <row r="48" spans="1:24" s="203" customFormat="1" ht="15" customHeight="1" x14ac:dyDescent="0.2">
      <c r="A48" s="219"/>
      <c r="B48" s="219"/>
      <c r="C48" s="219"/>
      <c r="D48" s="219"/>
      <c r="R48" s="220"/>
      <c r="S48" s="187"/>
      <c r="T48" s="187"/>
      <c r="U48" s="187"/>
      <c r="V48" s="187"/>
      <c r="W48" s="187"/>
      <c r="X48" s="187"/>
    </row>
    <row r="49" spans="1:24" s="203" customFormat="1" ht="15" customHeight="1" x14ac:dyDescent="0.2">
      <c r="A49" s="219"/>
      <c r="B49" s="219"/>
      <c r="C49" s="219"/>
      <c r="D49" s="219"/>
      <c r="R49" s="220"/>
      <c r="S49" s="187"/>
      <c r="T49" s="187"/>
      <c r="U49" s="187"/>
      <c r="V49" s="187"/>
      <c r="W49" s="187"/>
      <c r="X49" s="187"/>
    </row>
    <row r="50" spans="1:24" s="203" customFormat="1" ht="15" customHeight="1" x14ac:dyDescent="0.2">
      <c r="A50" s="219"/>
      <c r="B50" s="219"/>
      <c r="C50" s="219"/>
      <c r="D50" s="219"/>
      <c r="R50" s="220"/>
      <c r="S50" s="187"/>
      <c r="T50" s="187"/>
      <c r="U50" s="187"/>
      <c r="V50" s="187"/>
      <c r="W50" s="187"/>
      <c r="X50" s="187"/>
    </row>
    <row r="51" spans="1:24" s="203" customFormat="1" ht="15" customHeight="1" x14ac:dyDescent="0.2">
      <c r="A51" s="219"/>
      <c r="B51" s="219"/>
      <c r="C51" s="219"/>
      <c r="D51" s="219"/>
      <c r="R51" s="220"/>
      <c r="S51" s="187"/>
      <c r="T51" s="187"/>
      <c r="U51" s="187"/>
      <c r="V51" s="187"/>
      <c r="W51" s="187"/>
      <c r="X51" s="187"/>
    </row>
    <row r="52" spans="1:24" s="203" customFormat="1" ht="15" customHeight="1" x14ac:dyDescent="0.2">
      <c r="A52" s="219"/>
      <c r="B52" s="219"/>
      <c r="C52" s="219"/>
      <c r="D52" s="219"/>
      <c r="R52" s="220"/>
      <c r="S52" s="187"/>
      <c r="T52" s="187"/>
      <c r="U52" s="187"/>
      <c r="V52" s="187"/>
      <c r="W52" s="187"/>
      <c r="X52" s="187"/>
    </row>
    <row r="53" spans="1:24" s="203" customFormat="1" ht="15" customHeight="1" x14ac:dyDescent="0.2">
      <c r="A53" s="219"/>
      <c r="B53" s="219"/>
      <c r="C53" s="219"/>
      <c r="D53" s="219"/>
      <c r="R53" s="220"/>
      <c r="S53" s="187"/>
      <c r="T53" s="187"/>
      <c r="U53" s="187"/>
      <c r="V53" s="187"/>
      <c r="W53" s="187"/>
      <c r="X53" s="187"/>
    </row>
    <row r="54" spans="1:24" s="203" customFormat="1" ht="15" customHeight="1" x14ac:dyDescent="0.2">
      <c r="A54" s="219"/>
      <c r="B54" s="219"/>
      <c r="C54" s="219"/>
      <c r="D54" s="219"/>
      <c r="R54" s="220"/>
      <c r="S54" s="187"/>
      <c r="T54" s="187"/>
      <c r="U54" s="187"/>
      <c r="V54" s="187"/>
      <c r="W54" s="187"/>
      <c r="X54" s="187"/>
    </row>
    <row r="55" spans="1:24" s="203" customFormat="1" ht="15" customHeight="1" x14ac:dyDescent="0.2">
      <c r="A55" s="219"/>
      <c r="B55" s="219"/>
      <c r="C55" s="219"/>
      <c r="D55" s="219"/>
      <c r="R55" s="220"/>
      <c r="S55" s="187"/>
      <c r="T55" s="187"/>
      <c r="U55" s="187"/>
      <c r="V55" s="187"/>
      <c r="W55" s="187"/>
      <c r="X55" s="187"/>
    </row>
    <row r="56" spans="1:24" s="203" customFormat="1" ht="15" customHeight="1" x14ac:dyDescent="0.2">
      <c r="A56" s="219"/>
      <c r="B56" s="219"/>
      <c r="C56" s="219"/>
      <c r="D56" s="219"/>
      <c r="R56" s="220"/>
      <c r="S56" s="187"/>
      <c r="T56" s="187"/>
      <c r="U56" s="187"/>
      <c r="V56" s="187"/>
      <c r="W56" s="187"/>
      <c r="X56" s="187"/>
    </row>
    <row r="57" spans="1:24" s="203" customFormat="1" ht="15" customHeight="1" x14ac:dyDescent="0.2">
      <c r="A57" s="219"/>
      <c r="B57" s="219"/>
      <c r="C57" s="219"/>
      <c r="D57" s="219"/>
      <c r="R57" s="220"/>
      <c r="S57" s="187"/>
      <c r="T57" s="187"/>
      <c r="U57" s="187"/>
      <c r="V57" s="187"/>
      <c r="W57" s="187"/>
      <c r="X57" s="187"/>
    </row>
    <row r="58" spans="1:24" s="203" customFormat="1" ht="15" customHeight="1" x14ac:dyDescent="0.2">
      <c r="A58" s="219"/>
      <c r="B58" s="219"/>
      <c r="C58" s="219"/>
      <c r="D58" s="219"/>
      <c r="R58" s="220"/>
      <c r="S58" s="187"/>
      <c r="T58" s="187"/>
      <c r="U58" s="187"/>
      <c r="V58" s="187"/>
      <c r="W58" s="187"/>
      <c r="X58" s="187"/>
    </row>
    <row r="59" spans="1:24" s="203" customFormat="1" ht="15" customHeight="1" x14ac:dyDescent="0.2">
      <c r="A59" s="219"/>
      <c r="B59" s="219"/>
      <c r="C59" s="219"/>
      <c r="D59" s="219"/>
      <c r="R59" s="220"/>
      <c r="S59" s="187"/>
      <c r="T59" s="187"/>
      <c r="U59" s="187"/>
      <c r="V59" s="187"/>
      <c r="W59" s="187"/>
      <c r="X59" s="187"/>
    </row>
    <row r="60" spans="1:24" s="203" customFormat="1" ht="15" customHeight="1" x14ac:dyDescent="0.2">
      <c r="A60" s="219"/>
      <c r="B60" s="219"/>
      <c r="C60" s="219"/>
      <c r="D60" s="219"/>
      <c r="R60" s="220"/>
      <c r="S60" s="187"/>
      <c r="T60" s="187"/>
      <c r="U60" s="187"/>
      <c r="V60" s="187"/>
      <c r="W60" s="187"/>
      <c r="X60" s="187"/>
    </row>
    <row r="61" spans="1:24" s="203" customFormat="1" ht="15" customHeight="1" x14ac:dyDescent="0.2">
      <c r="A61" s="219"/>
      <c r="B61" s="219"/>
      <c r="C61" s="219"/>
      <c r="D61" s="219"/>
      <c r="R61" s="220"/>
      <c r="S61" s="187"/>
      <c r="T61" s="187"/>
      <c r="U61" s="187"/>
      <c r="V61" s="187"/>
      <c r="W61" s="187"/>
      <c r="X61" s="187"/>
    </row>
    <row r="62" spans="1:24" s="203" customFormat="1" ht="15" customHeight="1" x14ac:dyDescent="0.2">
      <c r="A62" s="219"/>
      <c r="B62" s="219"/>
      <c r="C62" s="219"/>
      <c r="D62" s="219"/>
      <c r="R62" s="220"/>
      <c r="S62" s="187"/>
      <c r="T62" s="187"/>
      <c r="U62" s="187"/>
      <c r="V62" s="187"/>
      <c r="W62" s="187"/>
      <c r="X62" s="187"/>
    </row>
    <row r="63" spans="1:24" s="203" customFormat="1" ht="15" customHeight="1" x14ac:dyDescent="0.2">
      <c r="A63" s="219"/>
      <c r="B63" s="219"/>
      <c r="C63" s="219"/>
      <c r="D63" s="219"/>
      <c r="R63" s="220"/>
      <c r="S63" s="187"/>
      <c r="T63" s="187"/>
      <c r="U63" s="187"/>
      <c r="V63" s="187"/>
      <c r="W63" s="187"/>
      <c r="X63" s="187"/>
    </row>
    <row r="64" spans="1:24" s="203" customFormat="1" ht="15" customHeight="1" x14ac:dyDescent="0.2">
      <c r="A64" s="219"/>
      <c r="B64" s="219"/>
      <c r="C64" s="219"/>
      <c r="D64" s="219"/>
      <c r="R64" s="220"/>
      <c r="S64" s="187"/>
      <c r="T64" s="187"/>
      <c r="U64" s="187"/>
      <c r="V64" s="187"/>
      <c r="W64" s="187"/>
      <c r="X64" s="187"/>
    </row>
    <row r="65" spans="1:24" s="203" customFormat="1" ht="15" customHeight="1" x14ac:dyDescent="0.2">
      <c r="A65" s="219"/>
      <c r="B65" s="219"/>
      <c r="C65" s="219"/>
      <c r="D65" s="219"/>
      <c r="R65" s="220"/>
      <c r="S65" s="187"/>
      <c r="T65" s="187"/>
      <c r="U65" s="187"/>
      <c r="V65" s="187"/>
      <c r="W65" s="187"/>
      <c r="X65" s="187"/>
    </row>
    <row r="66" spans="1:24" s="203" customFormat="1" ht="15" customHeight="1" x14ac:dyDescent="0.2">
      <c r="A66" s="219"/>
      <c r="B66" s="219"/>
      <c r="C66" s="219"/>
      <c r="D66" s="219"/>
      <c r="R66" s="220"/>
      <c r="S66" s="187"/>
      <c r="T66" s="187"/>
      <c r="U66" s="187"/>
      <c r="V66" s="187"/>
      <c r="W66" s="187"/>
      <c r="X66" s="187"/>
    </row>
    <row r="67" spans="1:24" s="203" customFormat="1" ht="15" customHeight="1" x14ac:dyDescent="0.2">
      <c r="A67" s="219"/>
      <c r="B67" s="219"/>
      <c r="C67" s="219"/>
      <c r="D67" s="219"/>
      <c r="R67" s="220"/>
      <c r="S67" s="187"/>
      <c r="T67" s="187"/>
      <c r="U67" s="187"/>
      <c r="V67" s="187"/>
      <c r="W67" s="187"/>
      <c r="X67" s="187"/>
    </row>
    <row r="68" spans="1:24" s="203" customFormat="1" ht="15" customHeight="1" x14ac:dyDescent="0.2">
      <c r="A68" s="219"/>
      <c r="B68" s="219"/>
      <c r="C68" s="219"/>
      <c r="D68" s="219"/>
      <c r="R68" s="220"/>
      <c r="S68" s="187"/>
      <c r="T68" s="187"/>
      <c r="U68" s="187"/>
      <c r="V68" s="187"/>
      <c r="W68" s="187"/>
      <c r="X68" s="187"/>
    </row>
    <row r="69" spans="1:24" s="203" customFormat="1" ht="15" customHeight="1" x14ac:dyDescent="0.2">
      <c r="A69" s="219"/>
      <c r="B69" s="219"/>
      <c r="C69" s="219"/>
      <c r="D69" s="219"/>
      <c r="R69" s="220"/>
      <c r="S69" s="187"/>
      <c r="T69" s="187"/>
      <c r="U69" s="187"/>
      <c r="V69" s="187"/>
      <c r="W69" s="187"/>
      <c r="X69" s="187"/>
    </row>
    <row r="70" spans="1:24" s="203" customFormat="1" ht="15" customHeight="1" x14ac:dyDescent="0.2">
      <c r="A70" s="219"/>
      <c r="B70" s="219"/>
      <c r="C70" s="219"/>
      <c r="D70" s="219"/>
      <c r="R70" s="220"/>
      <c r="S70" s="187"/>
      <c r="T70" s="187"/>
      <c r="U70" s="187"/>
      <c r="V70" s="187"/>
      <c r="W70" s="187"/>
      <c r="X70" s="187"/>
    </row>
    <row r="71" spans="1:24" s="203" customFormat="1" ht="15" customHeight="1" x14ac:dyDescent="0.2">
      <c r="A71" s="219"/>
      <c r="B71" s="219"/>
      <c r="C71" s="219"/>
      <c r="D71" s="219"/>
      <c r="R71" s="220"/>
      <c r="S71" s="187"/>
      <c r="T71" s="187"/>
      <c r="U71" s="187"/>
      <c r="V71" s="187"/>
      <c r="W71" s="187"/>
      <c r="X71" s="187"/>
    </row>
    <row r="72" spans="1:24" s="203" customFormat="1" ht="15" customHeight="1" x14ac:dyDescent="0.2">
      <c r="A72" s="219"/>
      <c r="B72" s="219"/>
      <c r="C72" s="219"/>
      <c r="D72" s="219"/>
      <c r="R72" s="220"/>
      <c r="S72" s="187"/>
      <c r="T72" s="187"/>
      <c r="U72" s="187"/>
      <c r="V72" s="187"/>
      <c r="W72" s="187"/>
      <c r="X72" s="187"/>
    </row>
    <row r="73" spans="1:24" s="203" customFormat="1" ht="15" customHeight="1" x14ac:dyDescent="0.2">
      <c r="A73" s="219"/>
      <c r="B73" s="219"/>
      <c r="C73" s="219"/>
      <c r="D73" s="219"/>
      <c r="R73" s="220"/>
      <c r="S73" s="187"/>
      <c r="T73" s="187"/>
      <c r="U73" s="187"/>
      <c r="V73" s="187"/>
      <c r="W73" s="187"/>
      <c r="X73" s="187"/>
    </row>
    <row r="74" spans="1:24" s="203" customFormat="1" ht="15" customHeight="1" x14ac:dyDescent="0.2">
      <c r="A74" s="219"/>
      <c r="B74" s="219"/>
      <c r="C74" s="219"/>
      <c r="D74" s="219"/>
      <c r="R74" s="220"/>
      <c r="S74" s="187"/>
      <c r="T74" s="187"/>
      <c r="U74" s="187"/>
      <c r="V74" s="187"/>
      <c r="W74" s="187"/>
      <c r="X74" s="187"/>
    </row>
    <row r="75" spans="1:24" s="203" customFormat="1" ht="15" customHeight="1" x14ac:dyDescent="0.2">
      <c r="A75" s="219"/>
      <c r="B75" s="219"/>
      <c r="C75" s="219"/>
      <c r="D75" s="219"/>
      <c r="R75" s="220"/>
      <c r="S75" s="187"/>
      <c r="T75" s="187"/>
      <c r="U75" s="187"/>
      <c r="V75" s="187"/>
      <c r="W75" s="187"/>
      <c r="X75" s="187"/>
    </row>
    <row r="76" spans="1:24" s="203" customFormat="1" ht="15" customHeight="1" x14ac:dyDescent="0.2">
      <c r="A76" s="219"/>
      <c r="B76" s="219"/>
      <c r="C76" s="219"/>
      <c r="D76" s="219"/>
      <c r="R76" s="220"/>
      <c r="S76" s="187"/>
      <c r="T76" s="187"/>
      <c r="U76" s="187"/>
      <c r="V76" s="187"/>
      <c r="W76" s="187"/>
      <c r="X76" s="187"/>
    </row>
    <row r="77" spans="1:24" s="203" customFormat="1" ht="15" customHeight="1" x14ac:dyDescent="0.2">
      <c r="A77" s="219"/>
      <c r="B77" s="219"/>
      <c r="C77" s="219"/>
      <c r="D77" s="219"/>
      <c r="R77" s="220"/>
      <c r="S77" s="187"/>
      <c r="T77" s="187"/>
      <c r="U77" s="187"/>
      <c r="V77" s="187"/>
      <c r="W77" s="187"/>
      <c r="X77" s="187"/>
    </row>
    <row r="78" spans="1:24" s="203" customFormat="1" ht="15" customHeight="1" x14ac:dyDescent="0.2">
      <c r="A78" s="219"/>
      <c r="B78" s="219"/>
      <c r="C78" s="219"/>
      <c r="D78" s="219"/>
      <c r="R78" s="220"/>
      <c r="S78" s="187"/>
      <c r="T78" s="187"/>
      <c r="U78" s="187"/>
      <c r="V78" s="187"/>
      <c r="W78" s="187"/>
      <c r="X78" s="187"/>
    </row>
    <row r="79" spans="1:24" s="203" customFormat="1" ht="15" customHeight="1" x14ac:dyDescent="0.2">
      <c r="A79" s="219"/>
      <c r="B79" s="219"/>
      <c r="C79" s="219"/>
      <c r="D79" s="219"/>
      <c r="R79" s="220"/>
      <c r="S79" s="187"/>
      <c r="T79" s="187"/>
      <c r="U79" s="187"/>
      <c r="V79" s="187"/>
      <c r="W79" s="187"/>
      <c r="X79" s="187"/>
    </row>
    <row r="80" spans="1:24" s="203" customFormat="1" ht="15" customHeight="1" x14ac:dyDescent="0.2">
      <c r="A80" s="219"/>
      <c r="B80" s="219"/>
      <c r="C80" s="219"/>
      <c r="D80" s="219"/>
      <c r="R80" s="220"/>
      <c r="S80" s="187"/>
      <c r="T80" s="187"/>
      <c r="U80" s="187"/>
      <c r="V80" s="187"/>
      <c r="W80" s="187"/>
      <c r="X80" s="187"/>
    </row>
    <row r="81" spans="1:24" s="203" customFormat="1" ht="15" customHeight="1" x14ac:dyDescent="0.2">
      <c r="A81" s="219"/>
      <c r="B81" s="219"/>
      <c r="C81" s="219"/>
      <c r="D81" s="219"/>
      <c r="R81" s="220"/>
      <c r="S81" s="187"/>
      <c r="T81" s="187"/>
      <c r="U81" s="187"/>
      <c r="V81" s="187"/>
      <c r="W81" s="187"/>
      <c r="X81" s="187"/>
    </row>
    <row r="82" spans="1:24" s="203" customFormat="1" ht="15" customHeight="1" x14ac:dyDescent="0.2">
      <c r="A82" s="219"/>
      <c r="B82" s="219"/>
      <c r="C82" s="219"/>
      <c r="D82" s="219"/>
      <c r="R82" s="220"/>
      <c r="S82" s="187"/>
      <c r="T82" s="187"/>
      <c r="U82" s="187"/>
      <c r="V82" s="187"/>
      <c r="W82" s="187"/>
      <c r="X82" s="187"/>
    </row>
    <row r="83" spans="1:24" s="203" customFormat="1" ht="15" customHeight="1" x14ac:dyDescent="0.2">
      <c r="A83" s="219"/>
      <c r="B83" s="219"/>
      <c r="C83" s="219"/>
      <c r="D83" s="219"/>
      <c r="R83" s="220"/>
      <c r="S83" s="187"/>
      <c r="T83" s="187"/>
      <c r="U83" s="187"/>
      <c r="V83" s="187"/>
      <c r="W83" s="187"/>
      <c r="X83" s="187"/>
    </row>
    <row r="84" spans="1:24" s="203" customFormat="1" ht="15" customHeight="1" x14ac:dyDescent="0.2">
      <c r="A84" s="219"/>
      <c r="B84" s="219"/>
      <c r="C84" s="219"/>
      <c r="D84" s="219"/>
      <c r="R84" s="220"/>
      <c r="S84" s="187"/>
      <c r="T84" s="187"/>
      <c r="U84" s="187"/>
      <c r="V84" s="187"/>
      <c r="W84" s="187"/>
      <c r="X84" s="187"/>
    </row>
    <row r="85" spans="1:24" s="203" customFormat="1" ht="15" customHeight="1" x14ac:dyDescent="0.2">
      <c r="A85" s="219"/>
      <c r="B85" s="219"/>
      <c r="C85" s="219"/>
      <c r="D85" s="219"/>
      <c r="R85" s="220"/>
      <c r="S85" s="187"/>
      <c r="T85" s="187"/>
      <c r="U85" s="187"/>
      <c r="V85" s="187"/>
      <c r="W85" s="187"/>
      <c r="X85" s="187"/>
    </row>
    <row r="86" spans="1:24" s="203" customFormat="1" ht="15" customHeight="1" x14ac:dyDescent="0.2">
      <c r="A86" s="219"/>
      <c r="B86" s="219"/>
      <c r="C86" s="219"/>
      <c r="D86" s="219"/>
      <c r="R86" s="220"/>
      <c r="S86" s="187"/>
      <c r="T86" s="187"/>
      <c r="U86" s="187"/>
      <c r="V86" s="187"/>
      <c r="W86" s="187"/>
      <c r="X86" s="187"/>
    </row>
    <row r="87" spans="1:24" s="203" customFormat="1" ht="15" customHeight="1" x14ac:dyDescent="0.2">
      <c r="A87" s="219"/>
      <c r="B87" s="219"/>
      <c r="C87" s="219"/>
      <c r="D87" s="219"/>
      <c r="R87" s="220"/>
      <c r="S87" s="187"/>
      <c r="T87" s="187"/>
      <c r="U87" s="187"/>
      <c r="V87" s="187"/>
      <c r="W87" s="187"/>
      <c r="X87" s="187"/>
    </row>
    <row r="88" spans="1:24" s="203" customFormat="1" ht="15" customHeight="1" x14ac:dyDescent="0.2">
      <c r="A88" s="219"/>
      <c r="B88" s="219"/>
      <c r="C88" s="219"/>
      <c r="D88" s="219"/>
      <c r="R88" s="220"/>
      <c r="S88" s="187"/>
      <c r="T88" s="187"/>
      <c r="U88" s="187"/>
      <c r="V88" s="187"/>
      <c r="W88" s="187"/>
      <c r="X88" s="187"/>
    </row>
    <row r="89" spans="1:24" s="203" customFormat="1" ht="15" customHeight="1" x14ac:dyDescent="0.2">
      <c r="A89" s="219"/>
      <c r="B89" s="219"/>
      <c r="C89" s="219"/>
      <c r="D89" s="219"/>
      <c r="R89" s="220"/>
      <c r="S89" s="187"/>
      <c r="T89" s="187"/>
      <c r="U89" s="187"/>
      <c r="V89" s="187"/>
      <c r="W89" s="187"/>
      <c r="X89" s="187"/>
    </row>
    <row r="90" spans="1:24" s="203" customFormat="1" ht="15" customHeight="1" x14ac:dyDescent="0.2">
      <c r="A90" s="219"/>
      <c r="B90" s="219"/>
      <c r="C90" s="219"/>
      <c r="D90" s="219"/>
      <c r="R90" s="220"/>
      <c r="S90" s="187"/>
      <c r="T90" s="187"/>
      <c r="U90" s="187"/>
      <c r="V90" s="187"/>
      <c r="W90" s="187"/>
      <c r="X90" s="187"/>
    </row>
    <row r="91" spans="1:24" s="203" customFormat="1" ht="15" customHeight="1" x14ac:dyDescent="0.2">
      <c r="A91" s="219"/>
      <c r="B91" s="219"/>
      <c r="C91" s="219"/>
      <c r="D91" s="219"/>
      <c r="R91" s="220"/>
      <c r="S91" s="187"/>
      <c r="T91" s="187"/>
      <c r="U91" s="187"/>
      <c r="V91" s="187"/>
      <c r="W91" s="187"/>
      <c r="X91" s="187"/>
    </row>
    <row r="92" spans="1:24" s="203" customFormat="1" ht="15" customHeight="1" x14ac:dyDescent="0.2">
      <c r="A92" s="219"/>
      <c r="B92" s="219"/>
      <c r="C92" s="219"/>
      <c r="D92" s="219"/>
      <c r="R92" s="220"/>
      <c r="S92" s="187"/>
      <c r="T92" s="187"/>
      <c r="U92" s="187"/>
      <c r="V92" s="187"/>
      <c r="W92" s="187"/>
      <c r="X92" s="187"/>
    </row>
    <row r="93" spans="1:24" s="203" customFormat="1" ht="15" customHeight="1" x14ac:dyDescent="0.2">
      <c r="A93" s="219"/>
      <c r="B93" s="219"/>
      <c r="C93" s="219"/>
      <c r="D93" s="219"/>
      <c r="R93" s="220"/>
      <c r="S93" s="187"/>
      <c r="T93" s="187"/>
      <c r="U93" s="187"/>
      <c r="V93" s="187"/>
      <c r="W93" s="187"/>
      <c r="X93" s="187"/>
    </row>
    <row r="94" spans="1:24" s="203" customFormat="1" ht="15" customHeight="1" x14ac:dyDescent="0.2">
      <c r="A94" s="219"/>
      <c r="B94" s="219"/>
      <c r="C94" s="219"/>
      <c r="D94" s="219"/>
      <c r="R94" s="220"/>
      <c r="S94" s="187"/>
      <c r="T94" s="187"/>
      <c r="U94" s="187"/>
      <c r="V94" s="187"/>
      <c r="W94" s="187"/>
      <c r="X94" s="187"/>
    </row>
    <row r="95" spans="1:24" s="203" customFormat="1" ht="15" customHeight="1" x14ac:dyDescent="0.2">
      <c r="A95" s="219"/>
      <c r="B95" s="219"/>
      <c r="C95" s="219"/>
      <c r="D95" s="219"/>
      <c r="R95" s="220"/>
      <c r="S95" s="187"/>
      <c r="T95" s="187"/>
      <c r="U95" s="187"/>
      <c r="V95" s="187"/>
      <c r="W95" s="187"/>
      <c r="X95" s="187"/>
    </row>
    <row r="96" spans="1:24" s="203" customFormat="1" ht="15" customHeight="1" x14ac:dyDescent="0.2">
      <c r="A96" s="219"/>
      <c r="B96" s="219"/>
      <c r="C96" s="219"/>
      <c r="D96" s="219"/>
      <c r="R96" s="220"/>
      <c r="S96" s="187"/>
      <c r="T96" s="187"/>
      <c r="U96" s="187"/>
      <c r="V96" s="187"/>
      <c r="W96" s="187"/>
      <c r="X96" s="187"/>
    </row>
    <row r="97" spans="1:24" s="203" customFormat="1" ht="15" customHeight="1" x14ac:dyDescent="0.2">
      <c r="A97" s="219"/>
      <c r="B97" s="219"/>
      <c r="C97" s="219"/>
      <c r="D97" s="219"/>
      <c r="R97" s="220"/>
      <c r="S97" s="187"/>
      <c r="T97" s="187"/>
      <c r="U97" s="187"/>
      <c r="V97" s="187"/>
      <c r="W97" s="187"/>
      <c r="X97" s="187"/>
    </row>
    <row r="98" spans="1:24" s="203" customFormat="1" ht="15" customHeight="1" x14ac:dyDescent="0.2">
      <c r="A98" s="219"/>
      <c r="B98" s="219"/>
      <c r="C98" s="219"/>
      <c r="D98" s="219"/>
      <c r="R98" s="220"/>
      <c r="S98" s="187"/>
      <c r="T98" s="187"/>
      <c r="U98" s="187"/>
      <c r="V98" s="187"/>
      <c r="W98" s="187"/>
      <c r="X98" s="187"/>
    </row>
    <row r="99" spans="1:24" s="203" customFormat="1" ht="15" customHeight="1" x14ac:dyDescent="0.2">
      <c r="A99" s="219"/>
      <c r="B99" s="219"/>
      <c r="C99" s="219"/>
      <c r="D99" s="219"/>
      <c r="R99" s="220"/>
      <c r="S99" s="187"/>
      <c r="T99" s="187"/>
      <c r="U99" s="187"/>
      <c r="V99" s="187"/>
      <c r="W99" s="187"/>
      <c r="X99" s="187"/>
    </row>
    <row r="100" spans="1:24" s="203" customFormat="1" ht="15" customHeight="1" x14ac:dyDescent="0.2">
      <c r="A100" s="219"/>
      <c r="B100" s="219"/>
      <c r="C100" s="219"/>
      <c r="D100" s="219"/>
      <c r="R100" s="220"/>
      <c r="S100" s="187"/>
      <c r="T100" s="187"/>
      <c r="U100" s="187"/>
      <c r="V100" s="187"/>
      <c r="W100" s="187"/>
      <c r="X100" s="187"/>
    </row>
    <row r="101" spans="1:24" s="203" customFormat="1" ht="15" customHeight="1" x14ac:dyDescent="0.2">
      <c r="A101" s="219"/>
      <c r="B101" s="219"/>
      <c r="C101" s="219"/>
      <c r="D101" s="219"/>
      <c r="R101" s="220"/>
      <c r="S101" s="187"/>
      <c r="T101" s="187"/>
      <c r="U101" s="187"/>
      <c r="V101" s="187"/>
      <c r="W101" s="187"/>
      <c r="X101" s="187"/>
    </row>
    <row r="102" spans="1:24" s="203" customFormat="1" ht="15" customHeight="1" x14ac:dyDescent="0.2">
      <c r="A102" s="219"/>
      <c r="B102" s="219"/>
      <c r="C102" s="219"/>
      <c r="D102" s="219"/>
      <c r="R102" s="220"/>
      <c r="S102" s="187"/>
      <c r="T102" s="187"/>
      <c r="U102" s="187"/>
      <c r="V102" s="187"/>
      <c r="W102" s="187"/>
      <c r="X102" s="187"/>
    </row>
    <row r="103" spans="1:24" s="203" customFormat="1" ht="15" customHeight="1" x14ac:dyDescent="0.2">
      <c r="A103" s="219"/>
      <c r="B103" s="219"/>
      <c r="C103" s="219"/>
      <c r="D103" s="219"/>
      <c r="R103" s="220"/>
      <c r="S103" s="187"/>
      <c r="T103" s="187"/>
      <c r="U103" s="187"/>
      <c r="V103" s="187"/>
      <c r="W103" s="187"/>
      <c r="X103" s="187"/>
    </row>
    <row r="104" spans="1:24" s="203" customFormat="1" ht="15" customHeight="1" x14ac:dyDescent="0.2">
      <c r="A104" s="219"/>
      <c r="B104" s="219"/>
      <c r="C104" s="219"/>
      <c r="D104" s="219"/>
      <c r="R104" s="220"/>
      <c r="S104" s="187"/>
      <c r="T104" s="187"/>
      <c r="U104" s="187"/>
      <c r="V104" s="187"/>
      <c r="W104" s="187"/>
      <c r="X104" s="187"/>
    </row>
    <row r="105" spans="1:24" s="203" customFormat="1" ht="15" customHeight="1" x14ac:dyDescent="0.2">
      <c r="A105" s="219"/>
      <c r="B105" s="219"/>
      <c r="C105" s="219"/>
      <c r="D105" s="219"/>
      <c r="R105" s="220"/>
      <c r="S105" s="187"/>
      <c r="T105" s="187"/>
      <c r="U105" s="187"/>
      <c r="V105" s="187"/>
      <c r="W105" s="187"/>
      <c r="X105" s="187"/>
    </row>
    <row r="106" spans="1:24" s="203" customFormat="1" ht="15" customHeight="1" x14ac:dyDescent="0.2">
      <c r="A106" s="219"/>
      <c r="B106" s="219"/>
      <c r="C106" s="219"/>
      <c r="D106" s="219"/>
      <c r="R106" s="220"/>
      <c r="S106" s="187"/>
      <c r="T106" s="187"/>
      <c r="U106" s="187"/>
      <c r="V106" s="187"/>
      <c r="W106" s="187"/>
      <c r="X106" s="187"/>
    </row>
    <row r="107" spans="1:24" s="203" customFormat="1" ht="15" customHeight="1" x14ac:dyDescent="0.2">
      <c r="A107" s="219"/>
      <c r="B107" s="219"/>
      <c r="C107" s="219"/>
      <c r="D107" s="219"/>
      <c r="R107" s="220"/>
      <c r="S107" s="187"/>
      <c r="T107" s="187"/>
      <c r="U107" s="187"/>
      <c r="V107" s="187"/>
      <c r="W107" s="187"/>
      <c r="X107" s="187"/>
    </row>
    <row r="108" spans="1:24" s="203" customFormat="1" ht="15" customHeight="1" x14ac:dyDescent="0.2">
      <c r="A108" s="219"/>
      <c r="B108" s="219"/>
      <c r="C108" s="219"/>
      <c r="D108" s="219"/>
      <c r="R108" s="220"/>
      <c r="S108" s="187"/>
      <c r="T108" s="187"/>
      <c r="U108" s="187"/>
      <c r="V108" s="187"/>
      <c r="W108" s="187"/>
      <c r="X108" s="187"/>
    </row>
    <row r="109" spans="1:24" s="203" customFormat="1" ht="15" customHeight="1" x14ac:dyDescent="0.2">
      <c r="A109" s="219"/>
      <c r="B109" s="219"/>
      <c r="C109" s="219"/>
      <c r="D109" s="219"/>
      <c r="R109" s="220"/>
      <c r="S109" s="187"/>
      <c r="T109" s="187"/>
      <c r="U109" s="187"/>
      <c r="V109" s="187"/>
      <c r="W109" s="187"/>
      <c r="X109" s="187"/>
    </row>
    <row r="110" spans="1:24" s="203" customFormat="1" ht="15" customHeight="1" x14ac:dyDescent="0.2">
      <c r="A110" s="219"/>
      <c r="B110" s="219"/>
      <c r="C110" s="219"/>
      <c r="D110" s="219"/>
      <c r="R110" s="220"/>
      <c r="S110" s="187"/>
      <c r="T110" s="187"/>
      <c r="U110" s="187"/>
      <c r="V110" s="187"/>
      <c r="W110" s="187"/>
      <c r="X110" s="187"/>
    </row>
    <row r="111" spans="1:24" s="203" customFormat="1" ht="15" customHeight="1" x14ac:dyDescent="0.2">
      <c r="A111" s="219"/>
      <c r="B111" s="219"/>
      <c r="C111" s="219"/>
      <c r="D111" s="219"/>
      <c r="R111" s="220"/>
      <c r="S111" s="187"/>
      <c r="T111" s="187"/>
      <c r="U111" s="187"/>
      <c r="V111" s="187"/>
      <c r="W111" s="187"/>
      <c r="X111" s="187"/>
    </row>
    <row r="112" spans="1:24" s="203" customFormat="1" ht="15" customHeight="1" x14ac:dyDescent="0.2">
      <c r="A112" s="219"/>
      <c r="B112" s="219"/>
      <c r="C112" s="219"/>
      <c r="D112" s="219"/>
      <c r="R112" s="220"/>
      <c r="S112" s="187"/>
      <c r="T112" s="187"/>
      <c r="U112" s="187"/>
      <c r="V112" s="187"/>
      <c r="W112" s="187"/>
      <c r="X112" s="187"/>
    </row>
    <row r="113" spans="1:24" s="203" customFormat="1" ht="15" customHeight="1" x14ac:dyDescent="0.2">
      <c r="A113" s="219"/>
      <c r="B113" s="219"/>
      <c r="C113" s="219"/>
      <c r="D113" s="219"/>
      <c r="R113" s="220"/>
      <c r="S113" s="187"/>
      <c r="T113" s="187"/>
      <c r="U113" s="187"/>
      <c r="V113" s="187"/>
      <c r="W113" s="187"/>
      <c r="X113" s="187"/>
    </row>
    <row r="114" spans="1:24" s="203" customFormat="1" ht="15" customHeight="1" x14ac:dyDescent="0.2">
      <c r="A114" s="219"/>
      <c r="B114" s="219"/>
      <c r="C114" s="219"/>
      <c r="D114" s="219"/>
      <c r="R114" s="220"/>
      <c r="S114" s="187"/>
      <c r="T114" s="187"/>
      <c r="U114" s="187"/>
      <c r="V114" s="187"/>
      <c r="W114" s="187"/>
      <c r="X114" s="187"/>
    </row>
    <row r="115" spans="1:24" s="203" customFormat="1" ht="15" customHeight="1" x14ac:dyDescent="0.2">
      <c r="A115" s="219"/>
      <c r="B115" s="219"/>
      <c r="C115" s="219"/>
      <c r="D115" s="219"/>
      <c r="R115" s="220"/>
      <c r="S115" s="187"/>
      <c r="T115" s="187"/>
      <c r="U115" s="187"/>
      <c r="V115" s="187"/>
      <c r="W115" s="187"/>
      <c r="X115" s="187"/>
    </row>
    <row r="116" spans="1:24" s="203" customFormat="1" ht="15" customHeight="1" x14ac:dyDescent="0.2">
      <c r="A116" s="219"/>
      <c r="B116" s="219"/>
      <c r="C116" s="219"/>
      <c r="D116" s="219"/>
      <c r="R116" s="220"/>
      <c r="S116" s="187"/>
      <c r="T116" s="187"/>
      <c r="U116" s="187"/>
      <c r="V116" s="187"/>
      <c r="W116" s="187"/>
      <c r="X116" s="187"/>
    </row>
    <row r="117" spans="1:24" s="203" customFormat="1" ht="15" customHeight="1" x14ac:dyDescent="0.2">
      <c r="A117" s="219"/>
      <c r="B117" s="219"/>
      <c r="C117" s="219"/>
      <c r="D117" s="219"/>
      <c r="R117" s="220"/>
      <c r="S117" s="187"/>
      <c r="T117" s="187"/>
      <c r="U117" s="187"/>
      <c r="V117" s="187"/>
      <c r="W117" s="187"/>
      <c r="X117" s="187"/>
    </row>
    <row r="118" spans="1:24" s="203" customFormat="1" ht="15" customHeight="1" x14ac:dyDescent="0.2">
      <c r="A118" s="219"/>
      <c r="B118" s="219"/>
      <c r="C118" s="219"/>
      <c r="D118" s="219"/>
      <c r="R118" s="220"/>
      <c r="S118" s="187"/>
      <c r="T118" s="187"/>
      <c r="U118" s="187"/>
      <c r="V118" s="187"/>
      <c r="W118" s="187"/>
      <c r="X118" s="187"/>
    </row>
    <row r="119" spans="1:24" s="203" customFormat="1" ht="15" customHeight="1" x14ac:dyDescent="0.2">
      <c r="A119" s="219"/>
      <c r="B119" s="219"/>
      <c r="C119" s="219"/>
      <c r="D119" s="219"/>
      <c r="R119" s="220"/>
      <c r="S119" s="187"/>
      <c r="T119" s="187"/>
      <c r="U119" s="187"/>
      <c r="V119" s="187"/>
      <c r="W119" s="187"/>
      <c r="X119" s="187"/>
    </row>
    <row r="120" spans="1:24" s="203" customFormat="1" ht="15" customHeight="1" x14ac:dyDescent="0.2">
      <c r="A120" s="219"/>
      <c r="B120" s="219"/>
      <c r="C120" s="219"/>
      <c r="D120" s="219"/>
      <c r="R120" s="220"/>
      <c r="S120" s="187"/>
      <c r="T120" s="187"/>
      <c r="U120" s="187"/>
      <c r="V120" s="187"/>
      <c r="W120" s="187"/>
      <c r="X120" s="187"/>
    </row>
    <row r="121" spans="1:24" s="203" customFormat="1" ht="15" customHeight="1" x14ac:dyDescent="0.2">
      <c r="A121" s="219"/>
      <c r="B121" s="219"/>
      <c r="C121" s="219"/>
      <c r="D121" s="219"/>
      <c r="R121" s="220"/>
      <c r="S121" s="187"/>
      <c r="T121" s="187"/>
      <c r="U121" s="187"/>
      <c r="V121" s="187"/>
      <c r="W121" s="187"/>
      <c r="X121" s="187"/>
    </row>
    <row r="122" spans="1:24" s="203" customFormat="1" ht="15" customHeight="1" x14ac:dyDescent="0.2">
      <c r="A122" s="219"/>
      <c r="B122" s="219"/>
      <c r="C122" s="219"/>
      <c r="D122" s="219"/>
      <c r="R122" s="220"/>
      <c r="S122" s="187"/>
      <c r="T122" s="187"/>
      <c r="U122" s="187"/>
      <c r="V122" s="187"/>
      <c r="W122" s="187"/>
      <c r="X122" s="187"/>
    </row>
    <row r="123" spans="1:24" s="203" customFormat="1" ht="15" customHeight="1" x14ac:dyDescent="0.2">
      <c r="A123" s="219"/>
      <c r="B123" s="219"/>
      <c r="C123" s="219"/>
      <c r="D123" s="219"/>
      <c r="R123" s="220"/>
      <c r="S123" s="187"/>
      <c r="T123" s="187"/>
      <c r="U123" s="187"/>
      <c r="V123" s="187"/>
      <c r="W123" s="187"/>
      <c r="X123" s="187"/>
    </row>
    <row r="124" spans="1:24" s="203" customFormat="1" ht="15" customHeight="1" x14ac:dyDescent="0.2">
      <c r="A124" s="219"/>
      <c r="B124" s="219"/>
      <c r="C124" s="219"/>
      <c r="D124" s="219"/>
      <c r="R124" s="220"/>
      <c r="S124" s="187"/>
      <c r="T124" s="187"/>
      <c r="U124" s="187"/>
      <c r="V124" s="187"/>
      <c r="W124" s="187"/>
      <c r="X124" s="187"/>
    </row>
    <row r="125" spans="1:24" s="203" customFormat="1" ht="15" customHeight="1" x14ac:dyDescent="0.2">
      <c r="A125" s="219"/>
      <c r="B125" s="219"/>
      <c r="C125" s="219"/>
      <c r="D125" s="219"/>
      <c r="R125" s="220"/>
      <c r="S125" s="187"/>
      <c r="T125" s="187"/>
      <c r="U125" s="187"/>
      <c r="V125" s="187"/>
      <c r="W125" s="187"/>
      <c r="X125" s="187"/>
    </row>
    <row r="126" spans="1:24" s="203" customFormat="1" ht="15" customHeight="1" x14ac:dyDescent="0.2">
      <c r="A126" s="219"/>
      <c r="B126" s="219"/>
      <c r="C126" s="219"/>
      <c r="D126" s="219"/>
      <c r="R126" s="220"/>
      <c r="S126" s="187"/>
      <c r="T126" s="187"/>
      <c r="U126" s="187"/>
      <c r="V126" s="187"/>
      <c r="W126" s="187"/>
      <c r="X126" s="187"/>
    </row>
    <row r="127" spans="1:24" s="203" customFormat="1" ht="15" customHeight="1" x14ac:dyDescent="0.2">
      <c r="A127" s="219"/>
      <c r="B127" s="219"/>
      <c r="C127" s="219"/>
      <c r="D127" s="219"/>
      <c r="R127" s="220"/>
      <c r="S127" s="187"/>
      <c r="T127" s="187"/>
      <c r="U127" s="187"/>
      <c r="V127" s="187"/>
      <c r="W127" s="187"/>
      <c r="X127" s="187"/>
    </row>
    <row r="128" spans="1:24" s="203" customFormat="1" ht="15" customHeight="1" x14ac:dyDescent="0.2">
      <c r="A128" s="219"/>
      <c r="B128" s="219"/>
      <c r="C128" s="219"/>
      <c r="D128" s="219"/>
      <c r="R128" s="220"/>
      <c r="S128" s="187"/>
      <c r="T128" s="187"/>
      <c r="U128" s="187"/>
      <c r="V128" s="187"/>
      <c r="W128" s="187"/>
      <c r="X128" s="187"/>
    </row>
    <row r="129" spans="1:24" s="203" customFormat="1" ht="15" customHeight="1" x14ac:dyDescent="0.2">
      <c r="A129" s="219"/>
      <c r="B129" s="219"/>
      <c r="C129" s="219"/>
      <c r="D129" s="219"/>
      <c r="R129" s="220"/>
      <c r="S129" s="187"/>
      <c r="T129" s="187"/>
      <c r="U129" s="187"/>
      <c r="V129" s="187"/>
      <c r="W129" s="187"/>
      <c r="X129" s="187"/>
    </row>
    <row r="130" spans="1:24" s="203" customFormat="1" ht="15" customHeight="1" x14ac:dyDescent="0.2">
      <c r="A130" s="219"/>
      <c r="B130" s="219"/>
      <c r="C130" s="219"/>
      <c r="D130" s="219"/>
      <c r="R130" s="220"/>
      <c r="S130" s="187"/>
      <c r="T130" s="187"/>
      <c r="U130" s="187"/>
      <c r="V130" s="187"/>
      <c r="W130" s="187"/>
      <c r="X130" s="187"/>
    </row>
    <row r="131" spans="1:24" s="203" customFormat="1" ht="15" customHeight="1" x14ac:dyDescent="0.2">
      <c r="A131" s="219"/>
      <c r="B131" s="219"/>
      <c r="C131" s="219"/>
      <c r="D131" s="219"/>
      <c r="R131" s="220"/>
      <c r="S131" s="187"/>
      <c r="T131" s="187"/>
      <c r="U131" s="187"/>
      <c r="V131" s="187"/>
      <c r="W131" s="187"/>
      <c r="X131" s="187"/>
    </row>
    <row r="132" spans="1:24" s="203" customFormat="1" ht="15" customHeight="1" x14ac:dyDescent="0.2">
      <c r="A132" s="219"/>
      <c r="B132" s="219"/>
      <c r="C132" s="219"/>
      <c r="D132" s="219"/>
      <c r="R132" s="220"/>
      <c r="S132" s="187"/>
      <c r="T132" s="187"/>
      <c r="U132" s="187"/>
      <c r="V132" s="187"/>
      <c r="W132" s="187"/>
      <c r="X132" s="187"/>
    </row>
    <row r="133" spans="1:24" s="203" customFormat="1" ht="15" customHeight="1" x14ac:dyDescent="0.2">
      <c r="A133" s="219"/>
      <c r="B133" s="219"/>
      <c r="C133" s="219"/>
      <c r="D133" s="219"/>
      <c r="R133" s="220"/>
      <c r="S133" s="187"/>
      <c r="T133" s="187"/>
      <c r="U133" s="187"/>
      <c r="V133" s="187"/>
      <c r="W133" s="187"/>
      <c r="X133" s="187"/>
    </row>
    <row r="134" spans="1:24" s="203" customFormat="1" ht="15" customHeight="1" x14ac:dyDescent="0.2">
      <c r="A134" s="219"/>
      <c r="B134" s="219"/>
      <c r="C134" s="219"/>
      <c r="D134" s="219"/>
      <c r="R134" s="220"/>
      <c r="S134" s="187"/>
      <c r="T134" s="187"/>
      <c r="U134" s="187"/>
      <c r="V134" s="187"/>
      <c r="W134" s="187"/>
      <c r="X134" s="187"/>
    </row>
    <row r="135" spans="1:24" s="203" customFormat="1" ht="15" customHeight="1" x14ac:dyDescent="0.2">
      <c r="A135" s="219"/>
      <c r="B135" s="219"/>
      <c r="C135" s="219"/>
      <c r="D135" s="219"/>
      <c r="R135" s="220"/>
      <c r="S135" s="187"/>
      <c r="T135" s="187"/>
      <c r="U135" s="187"/>
      <c r="V135" s="187"/>
      <c r="W135" s="187"/>
      <c r="X135" s="187"/>
    </row>
    <row r="136" spans="1:24" s="203" customFormat="1" ht="15" customHeight="1" x14ac:dyDescent="0.2">
      <c r="A136" s="219"/>
      <c r="B136" s="219"/>
      <c r="C136" s="219"/>
      <c r="D136" s="219"/>
      <c r="R136" s="220"/>
      <c r="S136" s="187"/>
      <c r="T136" s="187"/>
      <c r="U136" s="187"/>
      <c r="V136" s="187"/>
      <c r="W136" s="187"/>
      <c r="X136" s="187"/>
    </row>
    <row r="137" spans="1:24" s="203" customFormat="1" ht="15" customHeight="1" x14ac:dyDescent="0.2">
      <c r="A137" s="219"/>
      <c r="B137" s="219"/>
      <c r="C137" s="219"/>
      <c r="D137" s="219"/>
      <c r="R137" s="220"/>
      <c r="S137" s="187"/>
      <c r="T137" s="187"/>
      <c r="U137" s="187"/>
      <c r="V137" s="187"/>
      <c r="W137" s="187"/>
      <c r="X137" s="187"/>
    </row>
    <row r="138" spans="1:24" s="203" customFormat="1" ht="15" customHeight="1" x14ac:dyDescent="0.2">
      <c r="A138" s="219"/>
      <c r="B138" s="219"/>
      <c r="C138" s="219"/>
      <c r="D138" s="219"/>
      <c r="R138" s="220"/>
      <c r="S138" s="187"/>
      <c r="T138" s="187"/>
      <c r="U138" s="187"/>
      <c r="V138" s="187"/>
      <c r="W138" s="187"/>
      <c r="X138" s="187"/>
    </row>
    <row r="139" spans="1:24" s="203" customFormat="1" ht="15" customHeight="1" x14ac:dyDescent="0.2">
      <c r="A139" s="219"/>
      <c r="B139" s="219"/>
      <c r="C139" s="219"/>
      <c r="D139" s="219"/>
      <c r="R139" s="220"/>
      <c r="S139" s="187"/>
      <c r="T139" s="187"/>
      <c r="U139" s="187"/>
      <c r="V139" s="187"/>
      <c r="W139" s="187"/>
      <c r="X139" s="187"/>
    </row>
    <row r="140" spans="1:24" s="203" customFormat="1" ht="15" customHeight="1" x14ac:dyDescent="0.2">
      <c r="A140" s="219"/>
      <c r="B140" s="219"/>
      <c r="C140" s="219"/>
      <c r="D140" s="219"/>
      <c r="R140" s="220"/>
      <c r="S140" s="187"/>
      <c r="T140" s="187"/>
      <c r="U140" s="187"/>
      <c r="V140" s="187"/>
      <c r="W140" s="187"/>
      <c r="X140" s="187"/>
    </row>
    <row r="141" spans="1:24" s="203" customFormat="1" ht="15" customHeight="1" x14ac:dyDescent="0.2">
      <c r="A141" s="219"/>
      <c r="B141" s="219"/>
      <c r="C141" s="219"/>
      <c r="D141" s="219"/>
      <c r="R141" s="220"/>
      <c r="S141" s="187"/>
      <c r="T141" s="187"/>
      <c r="U141" s="187"/>
      <c r="V141" s="187"/>
      <c r="W141" s="187"/>
      <c r="X141" s="187"/>
    </row>
    <row r="142" spans="1:24" s="203" customFormat="1" ht="15" customHeight="1" x14ac:dyDescent="0.2">
      <c r="A142" s="219"/>
      <c r="B142" s="219"/>
      <c r="C142" s="219"/>
      <c r="D142" s="219"/>
      <c r="R142" s="220"/>
      <c r="S142" s="187"/>
      <c r="T142" s="187"/>
      <c r="U142" s="187"/>
      <c r="V142" s="187"/>
      <c r="W142" s="187"/>
      <c r="X142" s="187"/>
    </row>
    <row r="143" spans="1:24" s="203" customFormat="1" ht="15" customHeight="1" x14ac:dyDescent="0.2">
      <c r="A143" s="219"/>
      <c r="B143" s="219"/>
      <c r="C143" s="219"/>
      <c r="D143" s="219"/>
      <c r="R143" s="220"/>
      <c r="S143" s="187"/>
      <c r="T143" s="187"/>
      <c r="U143" s="187"/>
      <c r="V143" s="187"/>
      <c r="W143" s="187"/>
      <c r="X143" s="187"/>
    </row>
    <row r="144" spans="1:24" s="203" customFormat="1" ht="15" customHeight="1" x14ac:dyDescent="0.2">
      <c r="A144" s="219"/>
      <c r="B144" s="219"/>
      <c r="C144" s="219"/>
      <c r="D144" s="219"/>
      <c r="R144" s="220"/>
      <c r="S144" s="187"/>
      <c r="T144" s="187"/>
      <c r="U144" s="187"/>
      <c r="V144" s="187"/>
      <c r="W144" s="187"/>
      <c r="X144" s="187"/>
    </row>
    <row r="145" spans="1:24" s="203" customFormat="1" ht="15" customHeight="1" x14ac:dyDescent="0.2">
      <c r="A145" s="219"/>
      <c r="B145" s="219"/>
      <c r="C145" s="219"/>
      <c r="D145" s="219"/>
      <c r="R145" s="220"/>
      <c r="S145" s="187"/>
      <c r="T145" s="187"/>
      <c r="U145" s="187"/>
      <c r="V145" s="187"/>
      <c r="W145" s="187"/>
      <c r="X145" s="187"/>
    </row>
    <row r="146" spans="1:24" s="203" customFormat="1" ht="15" customHeight="1" x14ac:dyDescent="0.2">
      <c r="A146" s="219"/>
      <c r="B146" s="219"/>
      <c r="C146" s="219"/>
      <c r="D146" s="219"/>
      <c r="R146" s="220"/>
      <c r="S146" s="187"/>
      <c r="T146" s="187"/>
      <c r="U146" s="187"/>
      <c r="V146" s="187"/>
      <c r="W146" s="187"/>
      <c r="X146" s="187"/>
    </row>
    <row r="147" spans="1:24" s="203" customFormat="1" ht="15" customHeight="1" x14ac:dyDescent="0.2">
      <c r="A147" s="219"/>
      <c r="B147" s="219"/>
      <c r="C147" s="219"/>
      <c r="D147" s="219"/>
      <c r="R147" s="220"/>
      <c r="S147" s="187"/>
      <c r="T147" s="187"/>
      <c r="U147" s="187"/>
      <c r="V147" s="187"/>
      <c r="W147" s="187"/>
      <c r="X147" s="187"/>
    </row>
    <row r="148" spans="1:24" s="203" customFormat="1" ht="15" customHeight="1" x14ac:dyDescent="0.2">
      <c r="A148" s="219"/>
      <c r="B148" s="219"/>
      <c r="C148" s="219"/>
      <c r="D148" s="219"/>
      <c r="R148" s="220"/>
      <c r="S148" s="187"/>
      <c r="T148" s="187"/>
      <c r="U148" s="187"/>
      <c r="V148" s="187"/>
      <c r="W148" s="187"/>
      <c r="X148" s="187"/>
    </row>
    <row r="149" spans="1:24" s="203" customFormat="1" ht="15" customHeight="1" x14ac:dyDescent="0.2">
      <c r="A149" s="219"/>
      <c r="B149" s="219"/>
      <c r="C149" s="219"/>
      <c r="D149" s="219"/>
      <c r="R149" s="220"/>
      <c r="S149" s="187"/>
      <c r="T149" s="187"/>
      <c r="U149" s="187"/>
      <c r="V149" s="187"/>
      <c r="W149" s="187"/>
      <c r="X149" s="187"/>
    </row>
    <row r="150" spans="1:24" s="203" customFormat="1" ht="15" customHeight="1" x14ac:dyDescent="0.2">
      <c r="A150" s="219"/>
      <c r="B150" s="219"/>
      <c r="C150" s="219"/>
      <c r="D150" s="219"/>
      <c r="R150" s="220"/>
      <c r="S150" s="187"/>
      <c r="T150" s="187"/>
      <c r="U150" s="187"/>
      <c r="V150" s="187"/>
      <c r="W150" s="187"/>
      <c r="X150" s="187"/>
    </row>
    <row r="151" spans="1:24" s="203" customFormat="1" ht="15" customHeight="1" x14ac:dyDescent="0.2">
      <c r="A151" s="219"/>
      <c r="B151" s="219"/>
      <c r="C151" s="219"/>
      <c r="D151" s="219"/>
      <c r="R151" s="220"/>
      <c r="S151" s="187"/>
      <c r="T151" s="187"/>
      <c r="U151" s="187"/>
      <c r="V151" s="187"/>
      <c r="W151" s="187"/>
      <c r="X151" s="187"/>
    </row>
    <row r="152" spans="1:24" s="203" customFormat="1" ht="15" customHeight="1" x14ac:dyDescent="0.2">
      <c r="A152" s="219"/>
      <c r="B152" s="219"/>
      <c r="C152" s="219"/>
      <c r="D152" s="219"/>
      <c r="R152" s="220"/>
      <c r="S152" s="187"/>
      <c r="T152" s="187"/>
      <c r="U152" s="187"/>
      <c r="V152" s="187"/>
      <c r="W152" s="187"/>
      <c r="X152" s="187"/>
    </row>
    <row r="153" spans="1:24" s="203" customFormat="1" ht="15" customHeight="1" x14ac:dyDescent="0.2">
      <c r="A153" s="219"/>
      <c r="B153" s="219"/>
      <c r="C153" s="219"/>
      <c r="D153" s="219"/>
      <c r="R153" s="220"/>
      <c r="S153" s="187"/>
      <c r="T153" s="187"/>
      <c r="U153" s="187"/>
      <c r="V153" s="187"/>
      <c r="W153" s="187"/>
      <c r="X153" s="187"/>
    </row>
    <row r="154" spans="1:24" s="203" customFormat="1" ht="15" customHeight="1" x14ac:dyDescent="0.2">
      <c r="A154" s="219"/>
      <c r="B154" s="219"/>
      <c r="C154" s="219"/>
      <c r="D154" s="219"/>
      <c r="R154" s="220"/>
      <c r="S154" s="187"/>
      <c r="T154" s="187"/>
      <c r="U154" s="187"/>
      <c r="V154" s="187"/>
      <c r="W154" s="187"/>
      <c r="X154" s="187"/>
    </row>
    <row r="155" spans="1:24" s="203" customFormat="1" ht="15" customHeight="1" x14ac:dyDescent="0.2">
      <c r="A155" s="219"/>
      <c r="B155" s="219"/>
      <c r="C155" s="219"/>
      <c r="D155" s="219"/>
      <c r="R155" s="220"/>
      <c r="S155" s="187"/>
      <c r="T155" s="187"/>
      <c r="U155" s="187"/>
      <c r="V155" s="187"/>
      <c r="W155" s="187"/>
      <c r="X155" s="187"/>
    </row>
    <row r="156" spans="1:24" s="203" customFormat="1" ht="15" customHeight="1" x14ac:dyDescent="0.2">
      <c r="A156" s="219"/>
      <c r="B156" s="219"/>
      <c r="C156" s="219"/>
      <c r="D156" s="219"/>
      <c r="R156" s="220"/>
      <c r="S156" s="187"/>
      <c r="T156" s="187"/>
      <c r="U156" s="187"/>
      <c r="V156" s="187"/>
      <c r="W156" s="187"/>
      <c r="X156" s="187"/>
    </row>
    <row r="157" spans="1:24" s="203" customFormat="1" ht="15" customHeight="1" x14ac:dyDescent="0.2">
      <c r="A157" s="219"/>
      <c r="B157" s="219"/>
      <c r="C157" s="219"/>
      <c r="D157" s="219"/>
      <c r="R157" s="220"/>
      <c r="S157" s="187"/>
      <c r="T157" s="187"/>
      <c r="U157" s="187"/>
      <c r="V157" s="187"/>
      <c r="W157" s="187"/>
      <c r="X157" s="187"/>
    </row>
    <row r="158" spans="1:24" s="203" customFormat="1" ht="15" customHeight="1" x14ac:dyDescent="0.2">
      <c r="A158" s="219"/>
      <c r="B158" s="219"/>
      <c r="C158" s="219"/>
      <c r="D158" s="219"/>
      <c r="R158" s="220"/>
      <c r="S158" s="187"/>
      <c r="T158" s="187"/>
      <c r="U158" s="187"/>
      <c r="V158" s="187"/>
      <c r="W158" s="187"/>
      <c r="X158" s="187"/>
    </row>
  </sheetData>
  <mergeCells count="95">
    <mergeCell ref="S44:X47"/>
    <mergeCell ref="U1:X1"/>
    <mergeCell ref="E2:J2"/>
    <mergeCell ref="K2:P2"/>
    <mergeCell ref="Q2:T2"/>
    <mergeCell ref="U2:X2"/>
    <mergeCell ref="R3:X4"/>
    <mergeCell ref="S19:X20"/>
    <mergeCell ref="S25:X26"/>
    <mergeCell ref="S41:X42"/>
    <mergeCell ref="S43:X43"/>
    <mergeCell ref="A1:A2"/>
    <mergeCell ref="B1:D2"/>
    <mergeCell ref="E1:J1"/>
    <mergeCell ref="K1:P1"/>
    <mergeCell ref="Q1:T1"/>
    <mergeCell ref="B7:B8"/>
    <mergeCell ref="C7:C8"/>
    <mergeCell ref="D7:D8"/>
    <mergeCell ref="S7:X8"/>
    <mergeCell ref="C9:C10"/>
    <mergeCell ref="D9:D10"/>
    <mergeCell ref="S9:X10"/>
    <mergeCell ref="B11:B12"/>
    <mergeCell ref="S13:X14"/>
    <mergeCell ref="A3:A4"/>
    <mergeCell ref="B3:B4"/>
    <mergeCell ref="C3:C4"/>
    <mergeCell ref="D3:D4"/>
    <mergeCell ref="E3:Q3"/>
    <mergeCell ref="C11:C12"/>
    <mergeCell ref="D11:D12"/>
    <mergeCell ref="S11:X12"/>
    <mergeCell ref="A5:A12"/>
    <mergeCell ref="B5:B6"/>
    <mergeCell ref="C5:C6"/>
    <mergeCell ref="D5:D6"/>
    <mergeCell ref="S5:X6"/>
    <mergeCell ref="B9:B10"/>
    <mergeCell ref="A13:A20"/>
    <mergeCell ref="B13:B14"/>
    <mergeCell ref="C13:C14"/>
    <mergeCell ref="D13:D14"/>
    <mergeCell ref="B15:B16"/>
    <mergeCell ref="C15:C16"/>
    <mergeCell ref="B19:B20"/>
    <mergeCell ref="C19:C20"/>
    <mergeCell ref="D19:D20"/>
    <mergeCell ref="D15:D16"/>
    <mergeCell ref="B17:B18"/>
    <mergeCell ref="C17:C18"/>
    <mergeCell ref="D17:D18"/>
    <mergeCell ref="B27:B28"/>
    <mergeCell ref="C27:C28"/>
    <mergeCell ref="D27:D28"/>
    <mergeCell ref="S27:X28"/>
    <mergeCell ref="A21:A34"/>
    <mergeCell ref="B21:B22"/>
    <mergeCell ref="C21:C22"/>
    <mergeCell ref="D21:D22"/>
    <mergeCell ref="S21:X22"/>
    <mergeCell ref="B23:B24"/>
    <mergeCell ref="C23:C24"/>
    <mergeCell ref="D23:D24"/>
    <mergeCell ref="S23:X24"/>
    <mergeCell ref="B25:B26"/>
    <mergeCell ref="B29:B30"/>
    <mergeCell ref="C29:C30"/>
    <mergeCell ref="B31:B32"/>
    <mergeCell ref="C31:C32"/>
    <mergeCell ref="D31:D32"/>
    <mergeCell ref="S31:X32"/>
    <mergeCell ref="B33:B34"/>
    <mergeCell ref="C33:C34"/>
    <mergeCell ref="D33:D34"/>
    <mergeCell ref="S33:X34"/>
    <mergeCell ref="A35:A40"/>
    <mergeCell ref="B35:B36"/>
    <mergeCell ref="C35:C36"/>
    <mergeCell ref="D35:D36"/>
    <mergeCell ref="S35:X36"/>
    <mergeCell ref="B37:B38"/>
    <mergeCell ref="C37:C38"/>
    <mergeCell ref="D37:D38"/>
    <mergeCell ref="S37:X38"/>
    <mergeCell ref="B39:B40"/>
    <mergeCell ref="C39:C40"/>
    <mergeCell ref="D39:D40"/>
    <mergeCell ref="S39:X40"/>
    <mergeCell ref="D29:D30"/>
    <mergeCell ref="S29:X30"/>
    <mergeCell ref="C25:C26"/>
    <mergeCell ref="D25:D26"/>
    <mergeCell ref="S15:X16"/>
    <mergeCell ref="S17:X18"/>
  </mergeCells>
  <conditionalFormatting sqref="G40:Q40 F14:Q14 F38:Q38">
    <cfRule type="cellIs" dxfId="33" priority="59" stopIfTrue="1" operator="equal">
      <formula>1</formula>
    </cfRule>
  </conditionalFormatting>
  <conditionalFormatting sqref="J38:L38">
    <cfRule type="cellIs" dxfId="32" priority="58" stopIfTrue="1" operator="equal">
      <formula>1</formula>
    </cfRule>
  </conditionalFormatting>
  <conditionalFormatting sqref="J38:L38">
    <cfRule type="cellIs" dxfId="31" priority="57" stopIfTrue="1" operator="equal">
      <formula>1</formula>
    </cfRule>
  </conditionalFormatting>
  <conditionalFormatting sqref="F6">
    <cfRule type="cellIs" dxfId="30" priority="44" stopIfTrue="1" operator="equal">
      <formula>1</formula>
    </cfRule>
  </conditionalFormatting>
  <conditionalFormatting sqref="F40">
    <cfRule type="cellIs" dxfId="29" priority="46" stopIfTrue="1" operator="equal">
      <formula>1</formula>
    </cfRule>
  </conditionalFormatting>
  <conditionalFormatting sqref="F28 I28:Q28">
    <cfRule type="cellIs" dxfId="28" priority="54" stopIfTrue="1" operator="equal">
      <formula>1</formula>
    </cfRule>
  </conditionalFormatting>
  <conditionalFormatting sqref="I6:Q6">
    <cfRule type="cellIs" dxfId="27" priority="45" stopIfTrue="1" operator="equal">
      <formula>1</formula>
    </cfRule>
  </conditionalFormatting>
  <conditionalFormatting sqref="F10:Q10">
    <cfRule type="cellIs" dxfId="26" priority="43" stopIfTrue="1" operator="equal">
      <formula>1</formula>
    </cfRule>
  </conditionalFormatting>
  <conditionalFormatting sqref="H6">
    <cfRule type="cellIs" dxfId="25" priority="32" stopIfTrue="1" operator="equal">
      <formula>1</formula>
    </cfRule>
  </conditionalFormatting>
  <conditionalFormatting sqref="G6">
    <cfRule type="cellIs" dxfId="24" priority="33" stopIfTrue="1" operator="equal">
      <formula>1</formula>
    </cfRule>
  </conditionalFormatting>
  <conditionalFormatting sqref="H8:Q8">
    <cfRule type="cellIs" dxfId="23" priority="35" stopIfTrue="1" operator="equal">
      <formula>1</formula>
    </cfRule>
  </conditionalFormatting>
  <conditionalFormatting sqref="F8:G8">
    <cfRule type="cellIs" dxfId="22" priority="34" stopIfTrue="1" operator="equal">
      <formula>1</formula>
    </cfRule>
  </conditionalFormatting>
  <conditionalFormatting sqref="G28:H28">
    <cfRule type="cellIs" dxfId="21" priority="28" stopIfTrue="1" operator="equal">
      <formula>1</formula>
    </cfRule>
  </conditionalFormatting>
  <conditionalFormatting sqref="R44">
    <cfRule type="cellIs" dxfId="20" priority="21" stopIfTrue="1" operator="equal">
      <formula>1</formula>
    </cfRule>
  </conditionalFormatting>
  <conditionalFormatting sqref="F41:R42">
    <cfRule type="cellIs" dxfId="19" priority="20" stopIfTrue="1" operator="equal">
      <formula>1</formula>
    </cfRule>
  </conditionalFormatting>
  <conditionalFormatting sqref="R43">
    <cfRule type="cellIs" dxfId="18" priority="19" stopIfTrue="1" operator="equal">
      <formula>1</formula>
    </cfRule>
  </conditionalFormatting>
  <conditionalFormatting sqref="F43:Q43">
    <cfRule type="cellIs" dxfId="17" priority="18" stopIfTrue="1" operator="equal">
      <formula>1</formula>
    </cfRule>
  </conditionalFormatting>
  <conditionalFormatting sqref="F12:Q12">
    <cfRule type="cellIs" dxfId="16" priority="17" stopIfTrue="1" operator="equal">
      <formula>1</formula>
    </cfRule>
  </conditionalFormatting>
  <conditionalFormatting sqref="H16:Q16">
    <cfRule type="cellIs" dxfId="15" priority="16" stopIfTrue="1" operator="equal">
      <formula>1</formula>
    </cfRule>
  </conditionalFormatting>
  <conditionalFormatting sqref="F16:G16">
    <cfRule type="cellIs" dxfId="14" priority="15" stopIfTrue="1" operator="equal">
      <formula>1</formula>
    </cfRule>
  </conditionalFormatting>
  <conditionalFormatting sqref="F18:Q18">
    <cfRule type="cellIs" dxfId="13" priority="14" stopIfTrue="1" operator="equal">
      <formula>1</formula>
    </cfRule>
  </conditionalFormatting>
  <conditionalFormatting sqref="F20:Q20">
    <cfRule type="cellIs" dxfId="12" priority="13" stopIfTrue="1" operator="equal">
      <formula>1</formula>
    </cfRule>
  </conditionalFormatting>
  <conditionalFormatting sqref="F22:Q22">
    <cfRule type="cellIs" dxfId="11" priority="12" stopIfTrue="1" operator="equal">
      <formula>1</formula>
    </cfRule>
  </conditionalFormatting>
  <conditionalFormatting sqref="F24:K24">
    <cfRule type="cellIs" dxfId="10" priority="11" stopIfTrue="1" operator="equal">
      <formula>1</formula>
    </cfRule>
  </conditionalFormatting>
  <conditionalFormatting sqref="L24:Q24">
    <cfRule type="cellIs" dxfId="9" priority="10" stopIfTrue="1" operator="equal">
      <formula>1</formula>
    </cfRule>
  </conditionalFormatting>
  <conditionalFormatting sqref="F26:K26">
    <cfRule type="cellIs" dxfId="8" priority="9" stopIfTrue="1" operator="equal">
      <formula>1</formula>
    </cfRule>
  </conditionalFormatting>
  <conditionalFormatting sqref="L26:Q26">
    <cfRule type="cellIs" dxfId="7" priority="8" stopIfTrue="1" operator="equal">
      <formula>1</formula>
    </cfRule>
  </conditionalFormatting>
  <conditionalFormatting sqref="F30:Q30">
    <cfRule type="cellIs" dxfId="6" priority="7" stopIfTrue="1" operator="equal">
      <formula>1</formula>
    </cfRule>
  </conditionalFormatting>
  <conditionalFormatting sqref="F32:K32">
    <cfRule type="cellIs" dxfId="5" priority="6" stopIfTrue="1" operator="equal">
      <formula>1</formula>
    </cfRule>
  </conditionalFormatting>
  <conditionalFormatting sqref="L32:Q32">
    <cfRule type="cellIs" dxfId="4" priority="5" stopIfTrue="1" operator="equal">
      <formula>1</formula>
    </cfRule>
  </conditionalFormatting>
  <conditionalFormatting sqref="F34 I34:Q34">
    <cfRule type="cellIs" dxfId="3" priority="4" stopIfTrue="1" operator="equal">
      <formula>1</formula>
    </cfRule>
  </conditionalFormatting>
  <conditionalFormatting sqref="G34:H34">
    <cfRule type="cellIs" dxfId="2" priority="3" stopIfTrue="1" operator="equal">
      <formula>1</formula>
    </cfRule>
  </conditionalFormatting>
  <conditionalFormatting sqref="F36 I36:Q36">
    <cfRule type="cellIs" dxfId="1" priority="2" stopIfTrue="1" operator="equal">
      <formula>1</formula>
    </cfRule>
  </conditionalFormatting>
  <conditionalFormatting sqref="G36:H36">
    <cfRule type="cellIs" dxfId="0" priority="1" stopIfTrue="1" operator="equal">
      <formula>1</formula>
    </cfRule>
  </conditionalFormatting>
  <printOptions horizontalCentered="1"/>
  <pageMargins left="0.39370078740157483" right="0.39370078740157483" top="0.87" bottom="0.39370078740157483" header="0.54" footer="0.39370078740157483"/>
  <pageSetup scale="56" orientation="portrait" horizontalDpi="300" verticalDpi="300" r:id="rId1"/>
  <headerFooter alignWithMargins="0">
    <oddFooter>&amp;R&amp;P de &amp;N</oddFooter>
  </headerFooter>
  <rowBreaks count="1" manualBreakCount="1">
    <brk id="22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3"/>
  <sheetViews>
    <sheetView zoomScale="90" zoomScaleNormal="90" workbookViewId="0">
      <selection activeCell="G15" sqref="G15"/>
    </sheetView>
  </sheetViews>
  <sheetFormatPr defaultColWidth="11.42578125" defaultRowHeight="15" x14ac:dyDescent="0.25"/>
  <cols>
    <col min="1" max="1" width="31.5703125" style="231" customWidth="1"/>
    <col min="2" max="2" width="27.140625" style="231" customWidth="1"/>
    <col min="3" max="3" width="17.7109375" style="231" customWidth="1"/>
    <col min="4" max="4" width="25.85546875" style="231" customWidth="1"/>
    <col min="5" max="5" width="28.5703125" style="231" customWidth="1"/>
    <col min="6" max="6" width="14.5703125" style="231" customWidth="1"/>
    <col min="7" max="16384" width="11.42578125" style="231"/>
  </cols>
  <sheetData>
    <row r="1" spans="1:9" ht="15" customHeight="1" x14ac:dyDescent="0.25">
      <c r="A1" s="181"/>
      <c r="B1" s="294" t="s">
        <v>273</v>
      </c>
      <c r="C1" s="294"/>
      <c r="D1" s="294"/>
      <c r="E1" s="386" t="s">
        <v>389</v>
      </c>
      <c r="F1" s="387"/>
      <c r="I1" s="284" t="s">
        <v>387</v>
      </c>
    </row>
    <row r="2" spans="1:9" ht="28.5" customHeight="1" thickBot="1" x14ac:dyDescent="0.3">
      <c r="A2" s="183"/>
      <c r="B2" s="295"/>
      <c r="C2" s="295"/>
      <c r="D2" s="295"/>
      <c r="E2" s="388"/>
      <c r="F2" s="389"/>
    </row>
    <row r="3" spans="1:9" ht="15.75" thickBot="1" x14ac:dyDescent="0.3">
      <c r="A3" s="232" t="s">
        <v>340</v>
      </c>
      <c r="B3" s="302" t="s">
        <v>234</v>
      </c>
      <c r="C3" s="302"/>
      <c r="D3" s="302"/>
      <c r="E3" s="261"/>
      <c r="F3" s="272" t="s">
        <v>390</v>
      </c>
    </row>
    <row r="4" spans="1:9" ht="15.75" thickBot="1" x14ac:dyDescent="0.3">
      <c r="A4" s="390" t="s">
        <v>274</v>
      </c>
      <c r="B4" s="292"/>
      <c r="C4" s="292"/>
      <c r="D4" s="292"/>
      <c r="E4" s="292"/>
      <c r="F4" s="293"/>
    </row>
    <row r="5" spans="1:9" ht="15.75" thickBot="1" x14ac:dyDescent="0.3">
      <c r="A5" s="305" t="s">
        <v>420</v>
      </c>
      <c r="B5" s="306"/>
      <c r="C5" s="306"/>
      <c r="D5" s="306"/>
      <c r="E5" s="306"/>
      <c r="F5" s="307"/>
    </row>
    <row r="6" spans="1:9" ht="15.75" thickBot="1" x14ac:dyDescent="0.3"/>
    <row r="7" spans="1:9" ht="21" customHeight="1" thickBot="1" x14ac:dyDescent="0.3">
      <c r="A7" s="233" t="s">
        <v>275</v>
      </c>
      <c r="B7" s="234" t="s">
        <v>230</v>
      </c>
      <c r="C7" s="234" t="s">
        <v>276</v>
      </c>
      <c r="D7" s="234" t="s">
        <v>237</v>
      </c>
      <c r="E7" s="234" t="s">
        <v>277</v>
      </c>
      <c r="F7" s="234" t="s">
        <v>278</v>
      </c>
      <c r="G7" s="234">
        <v>2021</v>
      </c>
    </row>
    <row r="8" spans="1:9" ht="33" customHeight="1" thickBot="1" x14ac:dyDescent="0.3">
      <c r="A8" s="235" t="s">
        <v>341</v>
      </c>
      <c r="B8" s="235" t="s">
        <v>342</v>
      </c>
      <c r="C8" s="236" t="s">
        <v>343</v>
      </c>
      <c r="D8" s="237" t="s">
        <v>344</v>
      </c>
      <c r="E8" s="282" t="s">
        <v>421</v>
      </c>
      <c r="F8" s="238">
        <f>670/5106</f>
        <v>0.13121817469643557</v>
      </c>
      <c r="G8" s="238">
        <v>9.5500000000000002E-2</v>
      </c>
    </row>
    <row r="9" spans="1:9" s="262" customFormat="1" ht="30" customHeight="1" thickBot="1" x14ac:dyDescent="0.3">
      <c r="A9" s="278" t="s">
        <v>380</v>
      </c>
      <c r="B9" s="278" t="s">
        <v>378</v>
      </c>
      <c r="C9" s="279" t="s">
        <v>379</v>
      </c>
      <c r="D9" s="280" t="s">
        <v>383</v>
      </c>
      <c r="E9" s="283" t="s">
        <v>419</v>
      </c>
      <c r="F9" s="281">
        <f>(90550/1075200)</f>
        <v>8.4216889880952384E-2</v>
      </c>
      <c r="G9" s="281">
        <v>8.4199999999999997E-2</v>
      </c>
    </row>
    <row r="10" spans="1:9" ht="30" customHeight="1" thickBot="1" x14ac:dyDescent="0.3">
      <c r="A10" s="235" t="s">
        <v>345</v>
      </c>
      <c r="B10" s="235" t="s">
        <v>346</v>
      </c>
      <c r="C10" s="236" t="s">
        <v>279</v>
      </c>
      <c r="D10" s="237" t="s">
        <v>347</v>
      </c>
      <c r="E10" s="258">
        <f>+C23</f>
        <v>99.91478696741855</v>
      </c>
      <c r="F10" s="238" t="s">
        <v>358</v>
      </c>
      <c r="G10" s="238">
        <v>0.999</v>
      </c>
    </row>
    <row r="11" spans="1:9" ht="30" customHeight="1" thickBot="1" x14ac:dyDescent="0.3">
      <c r="A11" s="235" t="s">
        <v>348</v>
      </c>
      <c r="B11" s="235" t="s">
        <v>349</v>
      </c>
      <c r="C11" s="236" t="s">
        <v>350</v>
      </c>
      <c r="D11" s="237" t="s">
        <v>351</v>
      </c>
      <c r="E11" s="259" t="s">
        <v>422</v>
      </c>
      <c r="F11" s="254">
        <v>1</v>
      </c>
      <c r="G11" s="254">
        <v>1</v>
      </c>
    </row>
    <row r="12" spans="1:9" ht="30" customHeight="1" thickBot="1" x14ac:dyDescent="0.3">
      <c r="A12" s="239" t="s">
        <v>352</v>
      </c>
      <c r="B12" s="239" t="s">
        <v>388</v>
      </c>
      <c r="C12" s="240" t="s">
        <v>279</v>
      </c>
      <c r="D12" s="241" t="s">
        <v>280</v>
      </c>
      <c r="E12" s="260" t="s">
        <v>418</v>
      </c>
      <c r="F12" s="254">
        <v>9.9000000000000005E-2</v>
      </c>
      <c r="G12" s="254">
        <v>1</v>
      </c>
      <c r="I12" s="284" t="s">
        <v>385</v>
      </c>
    </row>
    <row r="13" spans="1:9" ht="8.1" customHeight="1" x14ac:dyDescent="0.25">
      <c r="A13" s="273"/>
      <c r="B13" s="273"/>
      <c r="C13" s="274"/>
      <c r="D13" s="275"/>
      <c r="E13" s="276"/>
      <c r="F13" s="277"/>
    </row>
    <row r="14" spans="1:9" ht="39.950000000000003" customHeight="1" x14ac:dyDescent="0.25">
      <c r="A14" s="385" t="s">
        <v>386</v>
      </c>
      <c r="B14" s="385"/>
      <c r="C14" s="385"/>
      <c r="D14" s="385"/>
      <c r="E14" s="385"/>
      <c r="F14" s="385"/>
    </row>
    <row r="16" spans="1:9" ht="36" x14ac:dyDescent="0.25">
      <c r="A16" s="269" t="s">
        <v>359</v>
      </c>
      <c r="B16" s="268" t="s">
        <v>354</v>
      </c>
      <c r="C16" s="269" t="s">
        <v>355</v>
      </c>
    </row>
    <row r="17" spans="1:3" x14ac:dyDescent="0.25">
      <c r="A17" s="270" t="s">
        <v>360</v>
      </c>
      <c r="B17" s="263">
        <v>398</v>
      </c>
      <c r="C17" s="264">
        <v>99.749373433583955</v>
      </c>
    </row>
    <row r="18" spans="1:3" x14ac:dyDescent="0.25">
      <c r="A18" s="270" t="s">
        <v>361</v>
      </c>
      <c r="B18" s="263">
        <v>1</v>
      </c>
      <c r="C18" s="264">
        <v>0.25062656641604009</v>
      </c>
    </row>
    <row r="19" spans="1:3" x14ac:dyDescent="0.25">
      <c r="A19" s="270" t="s">
        <v>362</v>
      </c>
      <c r="B19" s="263">
        <v>0</v>
      </c>
      <c r="C19" s="264">
        <v>0</v>
      </c>
    </row>
    <row r="20" spans="1:3" x14ac:dyDescent="0.25">
      <c r="A20" s="270" t="s">
        <v>363</v>
      </c>
      <c r="B20" s="263">
        <v>0</v>
      </c>
      <c r="C20" s="264">
        <v>0</v>
      </c>
    </row>
    <row r="21" spans="1:3" x14ac:dyDescent="0.25">
      <c r="A21" s="270" t="s">
        <v>240</v>
      </c>
      <c r="B21" s="263">
        <v>29</v>
      </c>
      <c r="C21" s="264"/>
    </row>
    <row r="22" spans="1:3" x14ac:dyDescent="0.25">
      <c r="A22" s="271" t="s">
        <v>356</v>
      </c>
      <c r="B22" s="263">
        <v>428</v>
      </c>
      <c r="C22" s="265">
        <v>100</v>
      </c>
    </row>
    <row r="23" spans="1:3" x14ac:dyDescent="0.25">
      <c r="A23" s="271" t="s">
        <v>357</v>
      </c>
      <c r="B23" s="266">
        <v>399</v>
      </c>
      <c r="C23" s="267">
        <v>99.91478696741855</v>
      </c>
    </row>
  </sheetData>
  <mergeCells count="6">
    <mergeCell ref="A14:F14"/>
    <mergeCell ref="B1:D2"/>
    <mergeCell ref="E1:F2"/>
    <mergeCell ref="B3:D3"/>
    <mergeCell ref="A4:F4"/>
    <mergeCell ref="A5:F5"/>
  </mergeCells>
  <hyperlinks>
    <hyperlink ref="I1" r:id="rId1"/>
    <hyperlink ref="I12" r:id="rId2"/>
  </hyperlinks>
  <pageMargins left="0.70866141732283472" right="0.70866141732283472" top="0.74803149606299213" bottom="0.74803149606299213" header="0.31496062992125984" footer="0.31496062992125984"/>
  <pageSetup paperSize="9" scale="93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zoomScale="65" workbookViewId="0">
      <pane xSplit="2" ySplit="3" topLeftCell="C22" activePane="bottomRight" state="frozen"/>
      <selection pane="topRight"/>
      <selection pane="bottomLeft"/>
      <selection pane="bottomRight" activeCell="H46" sqref="H46"/>
    </sheetView>
  </sheetViews>
  <sheetFormatPr defaultColWidth="8" defaultRowHeight="12.75" x14ac:dyDescent="0.2"/>
  <cols>
    <col min="1" max="1" width="4" style="4" customWidth="1"/>
    <col min="2" max="2" width="37.42578125" style="5" customWidth="1"/>
    <col min="3" max="21" width="5.7109375" style="1" customWidth="1"/>
    <col min="22" max="26" width="5.7109375" style="2" customWidth="1"/>
    <col min="27" max="31" width="5.7109375" style="3" customWidth="1"/>
    <col min="32" max="35" width="5.7109375" style="1" customWidth="1"/>
    <col min="36" max="39" width="5.7109375" style="2" customWidth="1"/>
    <col min="40" max="40" width="8" style="1" customWidth="1"/>
    <col min="41" max="16384" width="8" style="1"/>
  </cols>
  <sheetData>
    <row r="1" spans="1:39" ht="12.75" customHeight="1" x14ac:dyDescent="0.2">
      <c r="C1" s="394" t="s">
        <v>88</v>
      </c>
      <c r="D1" s="395"/>
      <c r="E1" s="395"/>
      <c r="F1" s="395"/>
      <c r="G1" s="395"/>
      <c r="H1" s="395"/>
      <c r="I1" s="396"/>
      <c r="J1" s="397" t="s">
        <v>89</v>
      </c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9"/>
      <c r="V1" s="400" t="s">
        <v>90</v>
      </c>
      <c r="W1" s="401"/>
      <c r="X1" s="401"/>
      <c r="Y1" s="401"/>
      <c r="Z1" s="402"/>
      <c r="AA1" s="403" t="s">
        <v>91</v>
      </c>
      <c r="AB1" s="404"/>
      <c r="AC1" s="404"/>
      <c r="AD1" s="404"/>
      <c r="AE1" s="404"/>
      <c r="AF1" s="404"/>
      <c r="AG1" s="404"/>
      <c r="AH1" s="404"/>
      <c r="AI1" s="405"/>
      <c r="AJ1" s="391" t="s">
        <v>92</v>
      </c>
      <c r="AK1" s="392"/>
      <c r="AL1" s="392"/>
      <c r="AM1" s="393"/>
    </row>
    <row r="2" spans="1:39" s="17" customFormat="1" ht="19.5" customHeight="1" x14ac:dyDescent="0.2">
      <c r="A2" s="4"/>
      <c r="B2" s="5"/>
      <c r="C2" s="6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8">
        <v>7</v>
      </c>
      <c r="J2" s="9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1">
        <v>19</v>
      </c>
      <c r="V2" s="12">
        <v>20</v>
      </c>
      <c r="W2" s="13">
        <v>21</v>
      </c>
      <c r="X2" s="13">
        <v>22</v>
      </c>
      <c r="Y2" s="13">
        <v>23</v>
      </c>
      <c r="Z2" s="18">
        <v>24</v>
      </c>
      <c r="AA2" s="19">
        <v>25</v>
      </c>
      <c r="AB2" s="20">
        <v>26</v>
      </c>
      <c r="AC2" s="20">
        <v>27</v>
      </c>
      <c r="AD2" s="20">
        <v>28</v>
      </c>
      <c r="AE2" s="20">
        <v>29</v>
      </c>
      <c r="AF2" s="20">
        <v>30</v>
      </c>
      <c r="AG2" s="20">
        <v>31</v>
      </c>
      <c r="AH2" s="20">
        <v>32</v>
      </c>
      <c r="AI2" s="21">
        <v>33</v>
      </c>
      <c r="AJ2" s="14">
        <v>34</v>
      </c>
      <c r="AK2" s="15">
        <v>35</v>
      </c>
      <c r="AL2" s="15">
        <v>36</v>
      </c>
      <c r="AM2" s="16">
        <v>37</v>
      </c>
    </row>
    <row r="3" spans="1:39" ht="138" customHeight="1" x14ac:dyDescent="0.2">
      <c r="C3" s="60" t="s">
        <v>103</v>
      </c>
      <c r="D3" s="74" t="s">
        <v>60</v>
      </c>
      <c r="E3" s="74" t="s">
        <v>66</v>
      </c>
      <c r="F3" s="74" t="s">
        <v>63</v>
      </c>
      <c r="G3" s="74" t="s">
        <v>68</v>
      </c>
      <c r="H3" s="74" t="s">
        <v>72</v>
      </c>
      <c r="I3" s="75" t="s">
        <v>64</v>
      </c>
      <c r="J3" s="76" t="s">
        <v>65</v>
      </c>
      <c r="K3" s="62" t="s">
        <v>67</v>
      </c>
      <c r="L3" s="62" t="s">
        <v>135</v>
      </c>
      <c r="M3" s="62" t="s">
        <v>73</v>
      </c>
      <c r="N3" s="62" t="s">
        <v>74</v>
      </c>
      <c r="O3" s="81" t="s">
        <v>87</v>
      </c>
      <c r="P3" s="62" t="s">
        <v>76</v>
      </c>
      <c r="Q3" s="62" t="s">
        <v>78</v>
      </c>
      <c r="R3" s="62" t="s">
        <v>59</v>
      </c>
      <c r="S3" s="62" t="s">
        <v>61</v>
      </c>
      <c r="T3" s="62" t="s">
        <v>62</v>
      </c>
      <c r="U3" s="65" t="s">
        <v>2</v>
      </c>
      <c r="V3" s="82" t="s">
        <v>58</v>
      </c>
      <c r="W3" s="67" t="s">
        <v>70</v>
      </c>
      <c r="X3" s="67" t="s">
        <v>71</v>
      </c>
      <c r="Y3" s="67" t="s">
        <v>69</v>
      </c>
      <c r="Z3" s="66" t="s">
        <v>75</v>
      </c>
      <c r="AA3" s="63" t="s">
        <v>4</v>
      </c>
      <c r="AB3" s="64" t="s">
        <v>0</v>
      </c>
      <c r="AC3" s="64" t="s">
        <v>77</v>
      </c>
      <c r="AD3" s="64" t="s">
        <v>83</v>
      </c>
      <c r="AE3" s="64" t="s">
        <v>1</v>
      </c>
      <c r="AF3" s="64" t="s">
        <v>79</v>
      </c>
      <c r="AG3" s="64" t="s">
        <v>80</v>
      </c>
      <c r="AH3" s="64" t="s">
        <v>81</v>
      </c>
      <c r="AI3" s="77" t="s">
        <v>82</v>
      </c>
      <c r="AJ3" s="80" t="s">
        <v>84</v>
      </c>
      <c r="AK3" s="78" t="s">
        <v>85</v>
      </c>
      <c r="AL3" s="79" t="s">
        <v>86</v>
      </c>
      <c r="AM3" s="61" t="s">
        <v>3</v>
      </c>
    </row>
    <row r="4" spans="1:39" s="17" customFormat="1" ht="15.95" customHeight="1" x14ac:dyDescent="0.2">
      <c r="A4" s="23">
        <v>1</v>
      </c>
      <c r="B4" s="22" t="s">
        <v>28</v>
      </c>
      <c r="C4" s="25" t="s">
        <v>93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95</v>
      </c>
      <c r="I4" s="27" t="s">
        <v>94</v>
      </c>
      <c r="J4" s="28"/>
      <c r="K4" s="29"/>
      <c r="L4" s="29"/>
      <c r="M4" s="29"/>
      <c r="N4" s="29"/>
      <c r="O4" s="29"/>
      <c r="P4" s="29"/>
      <c r="Q4" s="29"/>
      <c r="R4" s="29"/>
      <c r="S4" s="29" t="s">
        <v>98</v>
      </c>
      <c r="T4" s="29"/>
      <c r="U4" s="30"/>
      <c r="V4" s="31" t="s">
        <v>94</v>
      </c>
      <c r="W4" s="32"/>
      <c r="X4" s="32"/>
      <c r="Y4" s="32"/>
      <c r="Z4" s="33"/>
      <c r="AA4" s="34"/>
      <c r="AB4" s="35"/>
      <c r="AC4" s="35"/>
      <c r="AD4" s="35" t="s">
        <v>95</v>
      </c>
      <c r="AE4" s="35"/>
      <c r="AF4" s="36" t="s">
        <v>94</v>
      </c>
      <c r="AG4" s="36" t="s">
        <v>95</v>
      </c>
      <c r="AH4" s="36" t="s">
        <v>94</v>
      </c>
      <c r="AI4" s="37" t="s">
        <v>94</v>
      </c>
      <c r="AJ4" s="38" t="s">
        <v>96</v>
      </c>
      <c r="AK4" s="39" t="s">
        <v>94</v>
      </c>
      <c r="AL4" s="39"/>
      <c r="AM4" s="40" t="s">
        <v>94</v>
      </c>
    </row>
    <row r="5" spans="1:39" s="17" customFormat="1" ht="15.95" customHeight="1" x14ac:dyDescent="0.2">
      <c r="A5" s="23">
        <f t="shared" ref="A5:A40" si="0">+A4+1</f>
        <v>2</v>
      </c>
      <c r="B5" s="22" t="s">
        <v>36</v>
      </c>
      <c r="C5" s="25" t="s">
        <v>93</v>
      </c>
      <c r="D5" s="26" t="s">
        <v>94</v>
      </c>
      <c r="E5" s="26" t="s">
        <v>95</v>
      </c>
      <c r="F5" s="26" t="s">
        <v>94</v>
      </c>
      <c r="G5" s="26" t="s">
        <v>95</v>
      </c>
      <c r="H5" s="26" t="s">
        <v>95</v>
      </c>
      <c r="I5" s="27" t="s">
        <v>94</v>
      </c>
      <c r="J5" s="28"/>
      <c r="K5" s="29"/>
      <c r="L5" s="29"/>
      <c r="M5" s="29"/>
      <c r="N5" s="29"/>
      <c r="O5" s="29"/>
      <c r="P5" s="29"/>
      <c r="Q5" s="29"/>
      <c r="R5" s="29"/>
      <c r="S5" s="29" t="s">
        <v>98</v>
      </c>
      <c r="T5" s="29"/>
      <c r="U5" s="30"/>
      <c r="V5" s="31" t="s">
        <v>94</v>
      </c>
      <c r="W5" s="32"/>
      <c r="X5" s="32"/>
      <c r="Y5" s="32"/>
      <c r="Z5" s="33"/>
      <c r="AA5" s="34"/>
      <c r="AB5" s="35"/>
      <c r="AC5" s="35"/>
      <c r="AD5" s="35" t="s">
        <v>95</v>
      </c>
      <c r="AE5" s="35"/>
      <c r="AF5" s="36" t="s">
        <v>94</v>
      </c>
      <c r="AG5" s="36" t="s">
        <v>95</v>
      </c>
      <c r="AH5" s="36" t="s">
        <v>94</v>
      </c>
      <c r="AI5" s="37" t="s">
        <v>94</v>
      </c>
      <c r="AJ5" s="38" t="s">
        <v>96</v>
      </c>
      <c r="AK5" s="39" t="s">
        <v>94</v>
      </c>
      <c r="AL5" s="39"/>
      <c r="AM5" s="40" t="s">
        <v>94</v>
      </c>
    </row>
    <row r="6" spans="1:39" s="17" customFormat="1" ht="15.95" customHeight="1" x14ac:dyDescent="0.2">
      <c r="A6" s="24">
        <f t="shared" si="0"/>
        <v>3</v>
      </c>
      <c r="B6" s="22" t="s">
        <v>17</v>
      </c>
      <c r="C6" s="25" t="s">
        <v>93</v>
      </c>
      <c r="D6" s="26" t="s">
        <v>94</v>
      </c>
      <c r="E6" s="26" t="s">
        <v>95</v>
      </c>
      <c r="F6" s="26" t="s">
        <v>94</v>
      </c>
      <c r="G6" s="26" t="s">
        <v>95</v>
      </c>
      <c r="H6" s="26" t="s">
        <v>95</v>
      </c>
      <c r="I6" s="27" t="s">
        <v>94</v>
      </c>
      <c r="J6" s="28"/>
      <c r="K6" s="29"/>
      <c r="L6" s="29"/>
      <c r="M6" s="29"/>
      <c r="N6" s="29"/>
      <c r="O6" s="29"/>
      <c r="P6" s="29"/>
      <c r="Q6" s="29"/>
      <c r="R6" s="29"/>
      <c r="S6" s="29" t="s">
        <v>98</v>
      </c>
      <c r="T6" s="29"/>
      <c r="U6" s="30"/>
      <c r="V6" s="31" t="s">
        <v>94</v>
      </c>
      <c r="W6" s="32"/>
      <c r="X6" s="32"/>
      <c r="Y6" s="32"/>
      <c r="Z6" s="33"/>
      <c r="AA6" s="34"/>
      <c r="AB6" s="35"/>
      <c r="AC6" s="35"/>
      <c r="AD6" s="35" t="s">
        <v>95</v>
      </c>
      <c r="AE6" s="35"/>
      <c r="AF6" s="36" t="s">
        <v>94</v>
      </c>
      <c r="AG6" s="36" t="s">
        <v>95</v>
      </c>
      <c r="AH6" s="36" t="s">
        <v>94</v>
      </c>
      <c r="AI6" s="37" t="s">
        <v>94</v>
      </c>
      <c r="AJ6" s="38" t="s">
        <v>96</v>
      </c>
      <c r="AK6" s="39" t="s">
        <v>94</v>
      </c>
      <c r="AL6" s="39"/>
      <c r="AM6" s="40" t="s">
        <v>94</v>
      </c>
    </row>
    <row r="7" spans="1:39" s="17" customFormat="1" ht="15.95" customHeight="1" x14ac:dyDescent="0.2">
      <c r="A7" s="23">
        <f t="shared" si="0"/>
        <v>4</v>
      </c>
      <c r="B7" s="22" t="s">
        <v>37</v>
      </c>
      <c r="C7" s="25" t="s">
        <v>93</v>
      </c>
      <c r="D7" s="26" t="s">
        <v>94</v>
      </c>
      <c r="E7" s="26" t="s">
        <v>95</v>
      </c>
      <c r="F7" s="26" t="s">
        <v>94</v>
      </c>
      <c r="G7" s="26" t="s">
        <v>95</v>
      </c>
      <c r="H7" s="26" t="s">
        <v>95</v>
      </c>
      <c r="I7" s="27" t="s">
        <v>94</v>
      </c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31" t="s">
        <v>94</v>
      </c>
      <c r="W7" s="32"/>
      <c r="X7" s="32"/>
      <c r="Y7" s="32"/>
      <c r="Z7" s="33"/>
      <c r="AA7" s="34"/>
      <c r="AB7" s="35"/>
      <c r="AC7" s="35"/>
      <c r="AD7" s="35" t="s">
        <v>95</v>
      </c>
      <c r="AE7" s="35"/>
      <c r="AF7" s="36" t="s">
        <v>94</v>
      </c>
      <c r="AG7" s="36" t="s">
        <v>95</v>
      </c>
      <c r="AH7" s="36" t="s">
        <v>94</v>
      </c>
      <c r="AI7" s="37" t="s">
        <v>94</v>
      </c>
      <c r="AJ7" s="38" t="s">
        <v>96</v>
      </c>
      <c r="AK7" s="39" t="s">
        <v>94</v>
      </c>
      <c r="AL7" s="39"/>
      <c r="AM7" s="40"/>
    </row>
    <row r="8" spans="1:39" s="41" customFormat="1" ht="15.95" customHeight="1" x14ac:dyDescent="0.2">
      <c r="A8" s="24">
        <f t="shared" si="0"/>
        <v>5</v>
      </c>
      <c r="B8" s="22" t="s">
        <v>50</v>
      </c>
      <c r="C8" s="25" t="s">
        <v>93</v>
      </c>
      <c r="D8" s="26" t="s">
        <v>94</v>
      </c>
      <c r="E8" s="26" t="s">
        <v>95</v>
      </c>
      <c r="F8" s="26" t="s">
        <v>94</v>
      </c>
      <c r="G8" s="26" t="s">
        <v>95</v>
      </c>
      <c r="H8" s="26" t="s">
        <v>95</v>
      </c>
      <c r="I8" s="27" t="s">
        <v>94</v>
      </c>
      <c r="J8" s="28"/>
      <c r="K8" s="29"/>
      <c r="L8" s="29"/>
      <c r="M8" s="29"/>
      <c r="N8" s="29"/>
      <c r="O8" s="29"/>
      <c r="P8" s="29"/>
      <c r="Q8" s="29"/>
      <c r="R8" s="29"/>
      <c r="S8" s="29" t="s">
        <v>98</v>
      </c>
      <c r="T8" s="29"/>
      <c r="U8" s="30"/>
      <c r="V8" s="31" t="s">
        <v>94</v>
      </c>
      <c r="W8" s="32"/>
      <c r="X8" s="32"/>
      <c r="Y8" s="32"/>
      <c r="Z8" s="33"/>
      <c r="AA8" s="34"/>
      <c r="AB8" s="35"/>
      <c r="AC8" s="35"/>
      <c r="AD8" s="35" t="s">
        <v>95</v>
      </c>
      <c r="AE8" s="35"/>
      <c r="AF8" s="36" t="s">
        <v>94</v>
      </c>
      <c r="AG8" s="36" t="s">
        <v>95</v>
      </c>
      <c r="AH8" s="36" t="s">
        <v>94</v>
      </c>
      <c r="AI8" s="37" t="s">
        <v>94</v>
      </c>
      <c r="AJ8" s="38" t="s">
        <v>96</v>
      </c>
      <c r="AK8" s="39" t="s">
        <v>94</v>
      </c>
      <c r="AL8" s="39"/>
      <c r="AM8" s="40" t="s">
        <v>94</v>
      </c>
    </row>
    <row r="9" spans="1:39" s="17" customFormat="1" ht="15.95" customHeight="1" x14ac:dyDescent="0.2">
      <c r="A9" s="23">
        <f t="shared" si="0"/>
        <v>6</v>
      </c>
      <c r="B9" s="22" t="s">
        <v>51</v>
      </c>
      <c r="C9" s="25" t="s">
        <v>93</v>
      </c>
      <c r="D9" s="26" t="s">
        <v>94</v>
      </c>
      <c r="E9" s="26" t="s">
        <v>95</v>
      </c>
      <c r="F9" s="26" t="s">
        <v>94</v>
      </c>
      <c r="G9" s="26" t="s">
        <v>95</v>
      </c>
      <c r="H9" s="26" t="s">
        <v>95</v>
      </c>
      <c r="I9" s="27" t="s">
        <v>94</v>
      </c>
      <c r="J9" s="28"/>
      <c r="K9" s="29"/>
      <c r="L9" s="29"/>
      <c r="M9" s="29"/>
      <c r="N9" s="29"/>
      <c r="O9" s="29"/>
      <c r="P9" s="29"/>
      <c r="Q9" s="29"/>
      <c r="R9" s="29"/>
      <c r="S9" s="29" t="s">
        <v>98</v>
      </c>
      <c r="T9" s="29"/>
      <c r="U9" s="30"/>
      <c r="V9" s="31" t="s">
        <v>94</v>
      </c>
      <c r="W9" s="32"/>
      <c r="X9" s="32"/>
      <c r="Y9" s="32"/>
      <c r="Z9" s="33"/>
      <c r="AA9" s="34"/>
      <c r="AB9" s="35"/>
      <c r="AC9" s="35"/>
      <c r="AD9" s="35" t="s">
        <v>95</v>
      </c>
      <c r="AE9" s="35"/>
      <c r="AF9" s="36" t="s">
        <v>94</v>
      </c>
      <c r="AG9" s="36" t="s">
        <v>95</v>
      </c>
      <c r="AH9" s="36" t="s">
        <v>94</v>
      </c>
      <c r="AI9" s="37" t="s">
        <v>94</v>
      </c>
      <c r="AJ9" s="38" t="s">
        <v>96</v>
      </c>
      <c r="AK9" s="39" t="s">
        <v>94</v>
      </c>
      <c r="AL9" s="39"/>
      <c r="AM9" s="40"/>
    </row>
    <row r="10" spans="1:39" s="17" customFormat="1" ht="15.95" customHeight="1" x14ac:dyDescent="0.2">
      <c r="A10" s="23">
        <f t="shared" si="0"/>
        <v>7</v>
      </c>
      <c r="B10" s="22" t="s">
        <v>38</v>
      </c>
      <c r="C10" s="25" t="s">
        <v>93</v>
      </c>
      <c r="D10" s="26" t="s">
        <v>94</v>
      </c>
      <c r="E10" s="26" t="s">
        <v>95</v>
      </c>
      <c r="F10" s="26" t="s">
        <v>94</v>
      </c>
      <c r="G10" s="26" t="s">
        <v>95</v>
      </c>
      <c r="H10" s="26" t="s">
        <v>95</v>
      </c>
      <c r="I10" s="27" t="s">
        <v>94</v>
      </c>
      <c r="J10" s="28"/>
      <c r="K10" s="29"/>
      <c r="L10" s="29"/>
      <c r="M10" s="29"/>
      <c r="N10" s="29"/>
      <c r="O10" s="29"/>
      <c r="P10" s="29"/>
      <c r="Q10" s="29"/>
      <c r="R10" s="29"/>
      <c r="S10" s="29" t="s">
        <v>98</v>
      </c>
      <c r="T10" s="29"/>
      <c r="U10" s="30"/>
      <c r="V10" s="31" t="s">
        <v>94</v>
      </c>
      <c r="W10" s="32"/>
      <c r="X10" s="32"/>
      <c r="Y10" s="32"/>
      <c r="Z10" s="33"/>
      <c r="AA10" s="34"/>
      <c r="AB10" s="35"/>
      <c r="AC10" s="35"/>
      <c r="AD10" s="35" t="s">
        <v>95</v>
      </c>
      <c r="AE10" s="35"/>
      <c r="AF10" s="36" t="s">
        <v>94</v>
      </c>
      <c r="AG10" s="36" t="s">
        <v>95</v>
      </c>
      <c r="AH10" s="36" t="s">
        <v>94</v>
      </c>
      <c r="AI10" s="37" t="s">
        <v>94</v>
      </c>
      <c r="AJ10" s="38" t="s">
        <v>96</v>
      </c>
      <c r="AK10" s="39" t="s">
        <v>94</v>
      </c>
      <c r="AL10" s="39"/>
      <c r="AM10" s="40"/>
    </row>
    <row r="11" spans="1:39" s="17" customFormat="1" ht="15.95" customHeight="1" x14ac:dyDescent="0.2">
      <c r="A11" s="23">
        <f t="shared" si="0"/>
        <v>8</v>
      </c>
      <c r="B11" s="22" t="s">
        <v>39</v>
      </c>
      <c r="C11" s="25" t="s">
        <v>93</v>
      </c>
      <c r="D11" s="26" t="s">
        <v>94</v>
      </c>
      <c r="E11" s="26" t="s">
        <v>95</v>
      </c>
      <c r="F11" s="26" t="s">
        <v>94</v>
      </c>
      <c r="G11" s="26" t="s">
        <v>95</v>
      </c>
      <c r="H11" s="26" t="s">
        <v>95</v>
      </c>
      <c r="I11" s="27" t="s">
        <v>94</v>
      </c>
      <c r="J11" s="28"/>
      <c r="K11" s="29"/>
      <c r="L11" s="29"/>
      <c r="M11" s="29"/>
      <c r="N11" s="29"/>
      <c r="O11" s="29"/>
      <c r="P11" s="29"/>
      <c r="Q11" s="29"/>
      <c r="R11" s="29"/>
      <c r="S11" s="29" t="s">
        <v>98</v>
      </c>
      <c r="T11" s="29"/>
      <c r="U11" s="30"/>
      <c r="V11" s="31" t="s">
        <v>94</v>
      </c>
      <c r="W11" s="32"/>
      <c r="X11" s="32"/>
      <c r="Y11" s="32"/>
      <c r="Z11" s="33"/>
      <c r="AA11" s="34"/>
      <c r="AB11" s="35"/>
      <c r="AC11" s="35"/>
      <c r="AD11" s="35" t="s">
        <v>95</v>
      </c>
      <c r="AE11" s="35"/>
      <c r="AF11" s="36" t="s">
        <v>94</v>
      </c>
      <c r="AG11" s="36" t="s">
        <v>95</v>
      </c>
      <c r="AH11" s="36" t="s">
        <v>94</v>
      </c>
      <c r="AI11" s="37" t="s">
        <v>94</v>
      </c>
      <c r="AJ11" s="38" t="s">
        <v>96</v>
      </c>
      <c r="AK11" s="39" t="s">
        <v>94</v>
      </c>
      <c r="AL11" s="39"/>
      <c r="AM11" s="40"/>
    </row>
    <row r="12" spans="1:39" s="17" customFormat="1" ht="15.95" customHeight="1" x14ac:dyDescent="0.2">
      <c r="A12" s="23">
        <f t="shared" si="0"/>
        <v>9</v>
      </c>
      <c r="B12" s="22" t="s">
        <v>40</v>
      </c>
      <c r="C12" s="25" t="s">
        <v>93</v>
      </c>
      <c r="D12" s="26" t="s">
        <v>94</v>
      </c>
      <c r="E12" s="26" t="s">
        <v>95</v>
      </c>
      <c r="F12" s="26" t="s">
        <v>94</v>
      </c>
      <c r="G12" s="26" t="s">
        <v>95</v>
      </c>
      <c r="H12" s="26" t="s">
        <v>95</v>
      </c>
      <c r="I12" s="27" t="s">
        <v>94</v>
      </c>
      <c r="J12" s="28"/>
      <c r="K12" s="29"/>
      <c r="L12" s="29"/>
      <c r="M12" s="29"/>
      <c r="N12" s="29"/>
      <c r="O12" s="29"/>
      <c r="P12" s="29"/>
      <c r="Q12" s="29"/>
      <c r="R12" s="29"/>
      <c r="S12" s="29" t="s">
        <v>98</v>
      </c>
      <c r="T12" s="29"/>
      <c r="U12" s="30"/>
      <c r="V12" s="31" t="s">
        <v>94</v>
      </c>
      <c r="W12" s="32"/>
      <c r="X12" s="32"/>
      <c r="Y12" s="32"/>
      <c r="Z12" s="33"/>
      <c r="AA12" s="34"/>
      <c r="AB12" s="35"/>
      <c r="AC12" s="35"/>
      <c r="AD12" s="35" t="s">
        <v>95</v>
      </c>
      <c r="AE12" s="35"/>
      <c r="AF12" s="36" t="s">
        <v>94</v>
      </c>
      <c r="AG12" s="36" t="s">
        <v>95</v>
      </c>
      <c r="AH12" s="36" t="s">
        <v>94</v>
      </c>
      <c r="AI12" s="37" t="s">
        <v>94</v>
      </c>
      <c r="AJ12" s="38" t="s">
        <v>96</v>
      </c>
      <c r="AK12" s="39" t="s">
        <v>94</v>
      </c>
      <c r="AL12" s="39"/>
      <c r="AM12" s="40"/>
    </row>
    <row r="13" spans="1:39" s="17" customFormat="1" ht="15.95" customHeight="1" x14ac:dyDescent="0.2">
      <c r="A13" s="23">
        <f t="shared" si="0"/>
        <v>10</v>
      </c>
      <c r="B13" s="22" t="s">
        <v>29</v>
      </c>
      <c r="C13" s="25" t="s">
        <v>93</v>
      </c>
      <c r="D13" s="26" t="s">
        <v>94</v>
      </c>
      <c r="E13" s="26" t="s">
        <v>95</v>
      </c>
      <c r="F13" s="26" t="s">
        <v>94</v>
      </c>
      <c r="G13" s="26" t="s">
        <v>95</v>
      </c>
      <c r="H13" s="26" t="s">
        <v>95</v>
      </c>
      <c r="I13" s="27" t="s">
        <v>94</v>
      </c>
      <c r="J13" s="28"/>
      <c r="K13" s="29"/>
      <c r="L13" s="29"/>
      <c r="M13" s="29"/>
      <c r="N13" s="29"/>
      <c r="O13" s="29"/>
      <c r="P13" s="29"/>
      <c r="Q13" s="29"/>
      <c r="R13" s="29"/>
      <c r="S13" s="29" t="s">
        <v>98</v>
      </c>
      <c r="T13" s="29"/>
      <c r="U13" s="30"/>
      <c r="V13" s="31" t="s">
        <v>94</v>
      </c>
      <c r="W13" s="32"/>
      <c r="X13" s="32"/>
      <c r="Y13" s="32"/>
      <c r="Z13" s="33"/>
      <c r="AA13" s="34"/>
      <c r="AB13" s="35"/>
      <c r="AC13" s="35"/>
      <c r="AD13" s="35" t="s">
        <v>95</v>
      </c>
      <c r="AE13" s="35"/>
      <c r="AF13" s="36" t="s">
        <v>94</v>
      </c>
      <c r="AG13" s="36" t="s">
        <v>95</v>
      </c>
      <c r="AH13" s="36" t="s">
        <v>94</v>
      </c>
      <c r="AI13" s="37" t="s">
        <v>94</v>
      </c>
      <c r="AJ13" s="38" t="s">
        <v>96</v>
      </c>
      <c r="AK13" s="39" t="s">
        <v>94</v>
      </c>
      <c r="AL13" s="39"/>
      <c r="AM13" s="40"/>
    </row>
    <row r="14" spans="1:39" s="17" customFormat="1" ht="15.95" customHeight="1" x14ac:dyDescent="0.2">
      <c r="A14" s="23">
        <f t="shared" si="0"/>
        <v>11</v>
      </c>
      <c r="B14" s="22" t="s">
        <v>30</v>
      </c>
      <c r="C14" s="25" t="s">
        <v>93</v>
      </c>
      <c r="D14" s="26" t="s">
        <v>94</v>
      </c>
      <c r="E14" s="26" t="s">
        <v>95</v>
      </c>
      <c r="F14" s="26" t="s">
        <v>94</v>
      </c>
      <c r="G14" s="26" t="s">
        <v>95</v>
      </c>
      <c r="H14" s="26" t="s">
        <v>95</v>
      </c>
      <c r="I14" s="27" t="s">
        <v>94</v>
      </c>
      <c r="J14" s="28"/>
      <c r="K14" s="29"/>
      <c r="L14" s="29"/>
      <c r="M14" s="29"/>
      <c r="N14" s="29"/>
      <c r="O14" s="29"/>
      <c r="P14" s="29"/>
      <c r="Q14" s="29"/>
      <c r="R14" s="29"/>
      <c r="S14" s="29" t="s">
        <v>98</v>
      </c>
      <c r="T14" s="29"/>
      <c r="U14" s="30"/>
      <c r="V14" s="31" t="s">
        <v>94</v>
      </c>
      <c r="W14" s="32"/>
      <c r="X14" s="32"/>
      <c r="Y14" s="32"/>
      <c r="Z14" s="33"/>
      <c r="AA14" s="34"/>
      <c r="AB14" s="35"/>
      <c r="AC14" s="35"/>
      <c r="AD14" s="35" t="s">
        <v>95</v>
      </c>
      <c r="AE14" s="35"/>
      <c r="AF14" s="36" t="s">
        <v>94</v>
      </c>
      <c r="AG14" s="36" t="s">
        <v>95</v>
      </c>
      <c r="AH14" s="36" t="s">
        <v>94</v>
      </c>
      <c r="AI14" s="37" t="s">
        <v>94</v>
      </c>
      <c r="AJ14" s="38" t="s">
        <v>96</v>
      </c>
      <c r="AK14" s="39" t="s">
        <v>94</v>
      </c>
      <c r="AL14" s="39"/>
      <c r="AM14" s="40"/>
    </row>
    <row r="15" spans="1:39" s="17" customFormat="1" ht="15.95" customHeight="1" x14ac:dyDescent="0.2">
      <c r="A15" s="23">
        <f t="shared" si="0"/>
        <v>12</v>
      </c>
      <c r="B15" s="22" t="s">
        <v>41</v>
      </c>
      <c r="C15" s="25" t="s">
        <v>93</v>
      </c>
      <c r="D15" s="26" t="s">
        <v>94</v>
      </c>
      <c r="E15" s="26" t="s">
        <v>95</v>
      </c>
      <c r="F15" s="26" t="s">
        <v>94</v>
      </c>
      <c r="G15" s="26" t="s">
        <v>95</v>
      </c>
      <c r="H15" s="26" t="s">
        <v>95</v>
      </c>
      <c r="I15" s="27" t="s">
        <v>94</v>
      </c>
      <c r="J15" s="28"/>
      <c r="K15" s="29"/>
      <c r="L15" s="29"/>
      <c r="M15" s="29"/>
      <c r="N15" s="29"/>
      <c r="O15" s="29"/>
      <c r="P15" s="29"/>
      <c r="Q15" s="29"/>
      <c r="R15" s="29"/>
      <c r="S15" s="29" t="s">
        <v>98</v>
      </c>
      <c r="T15" s="29"/>
      <c r="U15" s="30"/>
      <c r="V15" s="31" t="s">
        <v>94</v>
      </c>
      <c r="W15" s="32"/>
      <c r="X15" s="32"/>
      <c r="Y15" s="32"/>
      <c r="Z15" s="33"/>
      <c r="AA15" s="34"/>
      <c r="AB15" s="35"/>
      <c r="AC15" s="35"/>
      <c r="AD15" s="35" t="s">
        <v>95</v>
      </c>
      <c r="AE15" s="35"/>
      <c r="AF15" s="36" t="s">
        <v>94</v>
      </c>
      <c r="AG15" s="36" t="s">
        <v>95</v>
      </c>
      <c r="AH15" s="36" t="s">
        <v>94</v>
      </c>
      <c r="AI15" s="37" t="s">
        <v>94</v>
      </c>
      <c r="AJ15" s="38" t="s">
        <v>96</v>
      </c>
      <c r="AK15" s="39" t="s">
        <v>94</v>
      </c>
      <c r="AL15" s="39"/>
      <c r="AM15" s="40" t="s">
        <v>94</v>
      </c>
    </row>
    <row r="16" spans="1:39" s="17" customFormat="1" ht="15.95" customHeight="1" x14ac:dyDescent="0.2">
      <c r="A16" s="23">
        <f t="shared" si="0"/>
        <v>13</v>
      </c>
      <c r="B16" s="22" t="s">
        <v>24</v>
      </c>
      <c r="C16" s="25" t="s">
        <v>93</v>
      </c>
      <c r="D16" s="26" t="s">
        <v>94</v>
      </c>
      <c r="E16" s="26" t="s">
        <v>95</v>
      </c>
      <c r="F16" s="26" t="s">
        <v>94</v>
      </c>
      <c r="G16" s="26" t="s">
        <v>95</v>
      </c>
      <c r="H16" s="26" t="s">
        <v>95</v>
      </c>
      <c r="I16" s="27" t="s">
        <v>94</v>
      </c>
      <c r="J16" s="28" t="s">
        <v>94</v>
      </c>
      <c r="K16" s="29" t="s">
        <v>94</v>
      </c>
      <c r="L16" s="29" t="s">
        <v>94</v>
      </c>
      <c r="M16" s="29" t="s">
        <v>94</v>
      </c>
      <c r="N16" s="29" t="s">
        <v>95</v>
      </c>
      <c r="O16" s="29"/>
      <c r="P16" s="29" t="s">
        <v>95</v>
      </c>
      <c r="Q16" s="29" t="s">
        <v>95</v>
      </c>
      <c r="R16" s="29"/>
      <c r="S16" s="29" t="s">
        <v>98</v>
      </c>
      <c r="T16" s="29" t="s">
        <v>94</v>
      </c>
      <c r="U16" s="30" t="s">
        <v>94</v>
      </c>
      <c r="V16" s="31" t="s">
        <v>94</v>
      </c>
      <c r="W16" s="32" t="s">
        <v>94</v>
      </c>
      <c r="X16" s="32" t="s">
        <v>94</v>
      </c>
      <c r="Y16" s="32" t="s">
        <v>94</v>
      </c>
      <c r="Z16" s="33" t="s">
        <v>98</v>
      </c>
      <c r="AA16" s="34" t="s">
        <v>94</v>
      </c>
      <c r="AB16" s="35" t="s">
        <v>94</v>
      </c>
      <c r="AC16" s="35" t="s">
        <v>95</v>
      </c>
      <c r="AD16" s="35" t="s">
        <v>94</v>
      </c>
      <c r="AE16" s="35" t="s">
        <v>95</v>
      </c>
      <c r="AF16" s="36" t="s">
        <v>94</v>
      </c>
      <c r="AG16" s="36" t="s">
        <v>95</v>
      </c>
      <c r="AH16" s="36" t="s">
        <v>94</v>
      </c>
      <c r="AI16" s="37" t="s">
        <v>94</v>
      </c>
      <c r="AJ16" s="38" t="s">
        <v>96</v>
      </c>
      <c r="AK16" s="39" t="s">
        <v>94</v>
      </c>
      <c r="AL16" s="39" t="s">
        <v>94</v>
      </c>
      <c r="AM16" s="40"/>
    </row>
    <row r="17" spans="1:39" s="17" customFormat="1" ht="15.95" customHeight="1" x14ac:dyDescent="0.2">
      <c r="A17" s="23">
        <f t="shared" si="0"/>
        <v>14</v>
      </c>
      <c r="B17" s="22" t="s">
        <v>42</v>
      </c>
      <c r="C17" s="25" t="s">
        <v>93</v>
      </c>
      <c r="D17" s="26" t="s">
        <v>94</v>
      </c>
      <c r="E17" s="26" t="s">
        <v>95</v>
      </c>
      <c r="F17" s="26" t="s">
        <v>94</v>
      </c>
      <c r="G17" s="26" t="s">
        <v>95</v>
      </c>
      <c r="H17" s="26" t="s">
        <v>95</v>
      </c>
      <c r="I17" s="27" t="s">
        <v>94</v>
      </c>
      <c r="J17" s="28" t="s">
        <v>94</v>
      </c>
      <c r="K17" s="29" t="s">
        <v>94</v>
      </c>
      <c r="L17" s="29" t="s">
        <v>94</v>
      </c>
      <c r="M17" s="29" t="s">
        <v>94</v>
      </c>
      <c r="N17" s="29" t="s">
        <v>94</v>
      </c>
      <c r="O17" s="29" t="s">
        <v>94</v>
      </c>
      <c r="P17" s="29" t="s">
        <v>95</v>
      </c>
      <c r="Q17" s="29"/>
      <c r="R17" s="29"/>
      <c r="S17" s="29" t="s">
        <v>98</v>
      </c>
      <c r="T17" s="29" t="s">
        <v>94</v>
      </c>
      <c r="U17" s="30" t="s">
        <v>94</v>
      </c>
      <c r="V17" s="31" t="s">
        <v>94</v>
      </c>
      <c r="W17" s="32" t="s">
        <v>94</v>
      </c>
      <c r="X17" s="32" t="s">
        <v>94</v>
      </c>
      <c r="Y17" s="32" t="s">
        <v>94</v>
      </c>
      <c r="Z17" s="33" t="s">
        <v>98</v>
      </c>
      <c r="AA17" s="34" t="s">
        <v>94</v>
      </c>
      <c r="AB17" s="35" t="s">
        <v>94</v>
      </c>
      <c r="AC17" s="35" t="s">
        <v>95</v>
      </c>
      <c r="AD17" s="35" t="s">
        <v>94</v>
      </c>
      <c r="AE17" s="35" t="s">
        <v>95</v>
      </c>
      <c r="AF17" s="36" t="s">
        <v>94</v>
      </c>
      <c r="AG17" s="36" t="s">
        <v>95</v>
      </c>
      <c r="AH17" s="36" t="s">
        <v>94</v>
      </c>
      <c r="AI17" s="37" t="s">
        <v>94</v>
      </c>
      <c r="AJ17" s="38" t="s">
        <v>96</v>
      </c>
      <c r="AK17" s="39" t="s">
        <v>94</v>
      </c>
      <c r="AL17" s="39" t="s">
        <v>94</v>
      </c>
      <c r="AM17" s="40"/>
    </row>
    <row r="18" spans="1:39" s="41" customFormat="1" ht="15.95" customHeight="1" x14ac:dyDescent="0.2">
      <c r="A18" s="24">
        <f t="shared" si="0"/>
        <v>15</v>
      </c>
      <c r="B18" s="22" t="s">
        <v>10</v>
      </c>
      <c r="C18" s="25" t="s">
        <v>93</v>
      </c>
      <c r="D18" s="26" t="s">
        <v>94</v>
      </c>
      <c r="E18" s="26" t="s">
        <v>95</v>
      </c>
      <c r="F18" s="26" t="s">
        <v>94</v>
      </c>
      <c r="G18" s="26" t="s">
        <v>95</v>
      </c>
      <c r="H18" s="26" t="s">
        <v>95</v>
      </c>
      <c r="I18" s="27" t="s">
        <v>94</v>
      </c>
      <c r="J18" s="28" t="s">
        <v>94</v>
      </c>
      <c r="K18" s="29" t="s">
        <v>94</v>
      </c>
      <c r="L18" s="29" t="s">
        <v>94</v>
      </c>
      <c r="M18" s="29" t="s">
        <v>94</v>
      </c>
      <c r="N18" s="29" t="s">
        <v>95</v>
      </c>
      <c r="O18" s="29"/>
      <c r="P18" s="29" t="s">
        <v>95</v>
      </c>
      <c r="Q18" s="29"/>
      <c r="R18" s="29"/>
      <c r="S18" s="29" t="s">
        <v>98</v>
      </c>
      <c r="T18" s="29" t="s">
        <v>94</v>
      </c>
      <c r="U18" s="30" t="s">
        <v>98</v>
      </c>
      <c r="V18" s="31" t="s">
        <v>94</v>
      </c>
      <c r="W18" s="32" t="s">
        <v>94</v>
      </c>
      <c r="X18" s="32" t="s">
        <v>94</v>
      </c>
      <c r="Y18" s="32" t="s">
        <v>94</v>
      </c>
      <c r="Z18" s="33" t="s">
        <v>98</v>
      </c>
      <c r="AA18" s="34" t="s">
        <v>94</v>
      </c>
      <c r="AB18" s="35" t="s">
        <v>94</v>
      </c>
      <c r="AC18" s="35" t="s">
        <v>95</v>
      </c>
      <c r="AD18" s="35" t="s">
        <v>94</v>
      </c>
      <c r="AE18" s="35" t="s">
        <v>95</v>
      </c>
      <c r="AF18" s="36" t="s">
        <v>94</v>
      </c>
      <c r="AG18" s="36" t="s">
        <v>95</v>
      </c>
      <c r="AH18" s="36" t="s">
        <v>94</v>
      </c>
      <c r="AI18" s="37" t="s">
        <v>94</v>
      </c>
      <c r="AJ18" s="38" t="s">
        <v>96</v>
      </c>
      <c r="AK18" s="39" t="s">
        <v>94</v>
      </c>
      <c r="AL18" s="39" t="s">
        <v>94</v>
      </c>
      <c r="AM18" s="40"/>
    </row>
    <row r="19" spans="1:39" s="41" customFormat="1" ht="15.95" customHeight="1" x14ac:dyDescent="0.2">
      <c r="A19" s="24">
        <f t="shared" si="0"/>
        <v>16</v>
      </c>
      <c r="B19" s="22" t="s">
        <v>15</v>
      </c>
      <c r="C19" s="25" t="s">
        <v>93</v>
      </c>
      <c r="D19" s="26" t="s">
        <v>94</v>
      </c>
      <c r="E19" s="26" t="s">
        <v>95</v>
      </c>
      <c r="F19" s="26" t="s">
        <v>94</v>
      </c>
      <c r="G19" s="26" t="s">
        <v>95</v>
      </c>
      <c r="H19" s="26" t="s">
        <v>95</v>
      </c>
      <c r="I19" s="27" t="s">
        <v>94</v>
      </c>
      <c r="J19" s="28" t="s">
        <v>94</v>
      </c>
      <c r="K19" s="29" t="s">
        <v>94</v>
      </c>
      <c r="L19" s="29" t="s">
        <v>94</v>
      </c>
      <c r="M19" s="29" t="s">
        <v>94</v>
      </c>
      <c r="N19" s="29" t="s">
        <v>94</v>
      </c>
      <c r="O19" s="29" t="s">
        <v>94</v>
      </c>
      <c r="P19" s="29" t="s">
        <v>95</v>
      </c>
      <c r="Q19" s="29"/>
      <c r="R19" s="29"/>
      <c r="S19" s="29" t="s">
        <v>98</v>
      </c>
      <c r="T19" s="29" t="s">
        <v>94</v>
      </c>
      <c r="U19" s="30" t="s">
        <v>94</v>
      </c>
      <c r="V19" s="31" t="s">
        <v>94</v>
      </c>
      <c r="W19" s="32" t="s">
        <v>94</v>
      </c>
      <c r="X19" s="32" t="s">
        <v>94</v>
      </c>
      <c r="Y19" s="32" t="s">
        <v>94</v>
      </c>
      <c r="Z19" s="33" t="s">
        <v>98</v>
      </c>
      <c r="AA19" s="34" t="s">
        <v>94</v>
      </c>
      <c r="AB19" s="35" t="s">
        <v>94</v>
      </c>
      <c r="AC19" s="35" t="s">
        <v>95</v>
      </c>
      <c r="AD19" s="35" t="s">
        <v>94</v>
      </c>
      <c r="AE19" s="35" t="s">
        <v>95</v>
      </c>
      <c r="AF19" s="36" t="s">
        <v>94</v>
      </c>
      <c r="AG19" s="36" t="s">
        <v>95</v>
      </c>
      <c r="AH19" s="36" t="s">
        <v>94</v>
      </c>
      <c r="AI19" s="37" t="s">
        <v>94</v>
      </c>
      <c r="AJ19" s="38" t="s">
        <v>96</v>
      </c>
      <c r="AK19" s="39" t="s">
        <v>94</v>
      </c>
      <c r="AL19" s="39" t="s">
        <v>94</v>
      </c>
      <c r="AM19" s="40"/>
    </row>
    <row r="20" spans="1:39" s="41" customFormat="1" ht="15.95" customHeight="1" x14ac:dyDescent="0.2">
      <c r="A20" s="24">
        <f t="shared" si="0"/>
        <v>17</v>
      </c>
      <c r="B20" s="22" t="s">
        <v>14</v>
      </c>
      <c r="C20" s="25" t="s">
        <v>93</v>
      </c>
      <c r="D20" s="26" t="s">
        <v>94</v>
      </c>
      <c r="E20" s="26" t="s">
        <v>95</v>
      </c>
      <c r="F20" s="26" t="s">
        <v>94</v>
      </c>
      <c r="G20" s="26" t="s">
        <v>95</v>
      </c>
      <c r="H20" s="26" t="s">
        <v>95</v>
      </c>
      <c r="I20" s="27" t="s">
        <v>94</v>
      </c>
      <c r="J20" s="28" t="s">
        <v>94</v>
      </c>
      <c r="K20" s="29" t="s">
        <v>94</v>
      </c>
      <c r="L20" s="29" t="s">
        <v>94</v>
      </c>
      <c r="M20" s="29" t="s">
        <v>94</v>
      </c>
      <c r="N20" s="29" t="s">
        <v>95</v>
      </c>
      <c r="O20" s="29"/>
      <c r="P20" s="29" t="s">
        <v>95</v>
      </c>
      <c r="Q20" s="29"/>
      <c r="R20" s="29" t="s">
        <v>94</v>
      </c>
      <c r="S20" s="29" t="s">
        <v>98</v>
      </c>
      <c r="T20" s="29"/>
      <c r="U20" s="30"/>
      <c r="V20" s="31" t="s">
        <v>94</v>
      </c>
      <c r="W20" s="32" t="s">
        <v>94</v>
      </c>
      <c r="X20" s="32" t="s">
        <v>94</v>
      </c>
      <c r="Y20" s="32" t="s">
        <v>94</v>
      </c>
      <c r="Z20" s="33" t="s">
        <v>98</v>
      </c>
      <c r="AA20" s="34" t="s">
        <v>94</v>
      </c>
      <c r="AB20" s="35" t="s">
        <v>94</v>
      </c>
      <c r="AC20" s="35" t="s">
        <v>95</v>
      </c>
      <c r="AD20" s="35" t="s">
        <v>94</v>
      </c>
      <c r="AE20" s="35" t="s">
        <v>95</v>
      </c>
      <c r="AF20" s="36" t="s">
        <v>94</v>
      </c>
      <c r="AG20" s="36" t="s">
        <v>95</v>
      </c>
      <c r="AH20" s="36" t="s">
        <v>94</v>
      </c>
      <c r="AI20" s="37" t="s">
        <v>94</v>
      </c>
      <c r="AJ20" s="38" t="s">
        <v>96</v>
      </c>
      <c r="AK20" s="39" t="s">
        <v>94</v>
      </c>
      <c r="AL20" s="39" t="s">
        <v>94</v>
      </c>
      <c r="AM20" s="40"/>
    </row>
    <row r="21" spans="1:39" s="41" customFormat="1" ht="15.95" customHeight="1" x14ac:dyDescent="0.2">
      <c r="A21" s="24">
        <f t="shared" si="0"/>
        <v>18</v>
      </c>
      <c r="B21" s="22" t="s">
        <v>11</v>
      </c>
      <c r="C21" s="25" t="s">
        <v>93</v>
      </c>
      <c r="D21" s="26" t="s">
        <v>94</v>
      </c>
      <c r="E21" s="26" t="s">
        <v>95</v>
      </c>
      <c r="F21" s="26" t="s">
        <v>94</v>
      </c>
      <c r="G21" s="26" t="s">
        <v>95</v>
      </c>
      <c r="H21" s="26" t="s">
        <v>95</v>
      </c>
      <c r="I21" s="27" t="s">
        <v>94</v>
      </c>
      <c r="J21" s="28" t="s">
        <v>94</v>
      </c>
      <c r="K21" s="29" t="s">
        <v>94</v>
      </c>
      <c r="L21" s="29" t="s">
        <v>94</v>
      </c>
      <c r="M21" s="29" t="s">
        <v>94</v>
      </c>
      <c r="N21" s="29" t="s">
        <v>94</v>
      </c>
      <c r="O21" s="29" t="s">
        <v>94</v>
      </c>
      <c r="P21" s="29" t="s">
        <v>95</v>
      </c>
      <c r="Q21" s="29"/>
      <c r="R21" s="29"/>
      <c r="S21" s="29" t="s">
        <v>98</v>
      </c>
      <c r="T21" s="29" t="s">
        <v>94</v>
      </c>
      <c r="U21" s="30" t="s">
        <v>94</v>
      </c>
      <c r="V21" s="31" t="s">
        <v>94</v>
      </c>
      <c r="W21" s="32" t="s">
        <v>94</v>
      </c>
      <c r="X21" s="32" t="s">
        <v>94</v>
      </c>
      <c r="Y21" s="32" t="s">
        <v>94</v>
      </c>
      <c r="Z21" s="33" t="s">
        <v>98</v>
      </c>
      <c r="AA21" s="34" t="s">
        <v>94</v>
      </c>
      <c r="AB21" s="35" t="s">
        <v>94</v>
      </c>
      <c r="AC21" s="35" t="s">
        <v>95</v>
      </c>
      <c r="AD21" s="35" t="s">
        <v>94</v>
      </c>
      <c r="AE21" s="35" t="s">
        <v>95</v>
      </c>
      <c r="AF21" s="36" t="s">
        <v>94</v>
      </c>
      <c r="AG21" s="36" t="s">
        <v>95</v>
      </c>
      <c r="AH21" s="36" t="s">
        <v>94</v>
      </c>
      <c r="AI21" s="37" t="s">
        <v>94</v>
      </c>
      <c r="AJ21" s="38" t="s">
        <v>96</v>
      </c>
      <c r="AK21" s="39" t="s">
        <v>94</v>
      </c>
      <c r="AL21" s="39" t="s">
        <v>94</v>
      </c>
      <c r="AM21" s="40" t="s">
        <v>94</v>
      </c>
    </row>
    <row r="22" spans="1:39" s="41" customFormat="1" ht="15.95" customHeight="1" x14ac:dyDescent="0.2">
      <c r="A22" s="24">
        <f t="shared" si="0"/>
        <v>19</v>
      </c>
      <c r="B22" s="22" t="s">
        <v>16</v>
      </c>
      <c r="C22" s="25" t="s">
        <v>93</v>
      </c>
      <c r="D22" s="26" t="s">
        <v>94</v>
      </c>
      <c r="E22" s="26" t="s">
        <v>95</v>
      </c>
      <c r="F22" s="26" t="s">
        <v>94</v>
      </c>
      <c r="G22" s="26" t="s">
        <v>95</v>
      </c>
      <c r="H22" s="26" t="s">
        <v>95</v>
      </c>
      <c r="I22" s="27" t="s">
        <v>94</v>
      </c>
      <c r="J22" s="28"/>
      <c r="K22" s="29"/>
      <c r="L22" s="29"/>
      <c r="M22" s="29"/>
      <c r="N22" s="29"/>
      <c r="O22" s="29"/>
      <c r="P22" s="29"/>
      <c r="Q22" s="29"/>
      <c r="R22" s="29"/>
      <c r="S22" s="29" t="s">
        <v>98</v>
      </c>
      <c r="T22" s="29"/>
      <c r="U22" s="30"/>
      <c r="V22" s="31" t="s">
        <v>94</v>
      </c>
      <c r="W22" s="32"/>
      <c r="X22" s="32"/>
      <c r="Y22" s="32"/>
      <c r="Z22" s="33"/>
      <c r="AA22" s="34"/>
      <c r="AB22" s="35"/>
      <c r="AC22" s="35"/>
      <c r="AD22" s="35" t="s">
        <v>95</v>
      </c>
      <c r="AE22" s="35"/>
      <c r="AF22" s="36" t="s">
        <v>94</v>
      </c>
      <c r="AG22" s="36" t="s">
        <v>95</v>
      </c>
      <c r="AH22" s="36" t="s">
        <v>94</v>
      </c>
      <c r="AI22" s="37" t="s">
        <v>94</v>
      </c>
      <c r="AJ22" s="38" t="s">
        <v>96</v>
      </c>
      <c r="AK22" s="39" t="s">
        <v>94</v>
      </c>
      <c r="AL22" s="39"/>
      <c r="AM22" s="40"/>
    </row>
    <row r="23" spans="1:39" s="17" customFormat="1" ht="15.95" customHeight="1" x14ac:dyDescent="0.2">
      <c r="A23" s="23">
        <f t="shared" si="0"/>
        <v>20</v>
      </c>
      <c r="B23" s="22" t="s">
        <v>43</v>
      </c>
      <c r="C23" s="25" t="s">
        <v>93</v>
      </c>
      <c r="D23" s="26" t="s">
        <v>94</v>
      </c>
      <c r="E23" s="26" t="s">
        <v>95</v>
      </c>
      <c r="F23" s="26" t="s">
        <v>94</v>
      </c>
      <c r="G23" s="26" t="s">
        <v>95</v>
      </c>
      <c r="H23" s="26" t="s">
        <v>95</v>
      </c>
      <c r="I23" s="27" t="s">
        <v>94</v>
      </c>
      <c r="J23" s="28" t="s">
        <v>94</v>
      </c>
      <c r="K23" s="29" t="s">
        <v>94</v>
      </c>
      <c r="L23" s="29" t="s">
        <v>94</v>
      </c>
      <c r="M23" s="29" t="s">
        <v>94</v>
      </c>
      <c r="N23" s="29"/>
      <c r="O23" s="29"/>
      <c r="P23" s="29" t="s">
        <v>95</v>
      </c>
      <c r="Q23" s="29"/>
      <c r="R23" s="29"/>
      <c r="S23" s="29" t="s">
        <v>94</v>
      </c>
      <c r="T23" s="29"/>
      <c r="U23" s="30"/>
      <c r="V23" s="31" t="s">
        <v>94</v>
      </c>
      <c r="W23" s="32" t="s">
        <v>94</v>
      </c>
      <c r="X23" s="32" t="s">
        <v>94</v>
      </c>
      <c r="Y23" s="32" t="s">
        <v>94</v>
      </c>
      <c r="Z23" s="33" t="s">
        <v>98</v>
      </c>
      <c r="AA23" s="34" t="s">
        <v>94</v>
      </c>
      <c r="AB23" s="35" t="s">
        <v>94</v>
      </c>
      <c r="AC23" s="35" t="s">
        <v>95</v>
      </c>
      <c r="AD23" s="35" t="s">
        <v>94</v>
      </c>
      <c r="AE23" s="35" t="s">
        <v>95</v>
      </c>
      <c r="AF23" s="36" t="s">
        <v>94</v>
      </c>
      <c r="AG23" s="36" t="s">
        <v>95</v>
      </c>
      <c r="AH23" s="36" t="s">
        <v>94</v>
      </c>
      <c r="AI23" s="37" t="s">
        <v>94</v>
      </c>
      <c r="AJ23" s="38" t="s">
        <v>96</v>
      </c>
      <c r="AK23" s="39" t="s">
        <v>94</v>
      </c>
      <c r="AL23" s="39" t="s">
        <v>94</v>
      </c>
      <c r="AM23" s="40"/>
    </row>
    <row r="24" spans="1:39" s="17" customFormat="1" ht="15.95" customHeight="1" x14ac:dyDescent="0.2">
      <c r="A24" s="23">
        <f t="shared" si="0"/>
        <v>21</v>
      </c>
      <c r="B24" s="22" t="s">
        <v>25</v>
      </c>
      <c r="C24" s="25" t="s">
        <v>93</v>
      </c>
      <c r="D24" s="26" t="s">
        <v>94</v>
      </c>
      <c r="E24" s="26" t="s">
        <v>95</v>
      </c>
      <c r="F24" s="26" t="s">
        <v>94</v>
      </c>
      <c r="G24" s="26" t="s">
        <v>95</v>
      </c>
      <c r="H24" s="26" t="s">
        <v>95</v>
      </c>
      <c r="I24" s="27" t="s">
        <v>94</v>
      </c>
      <c r="J24" s="28"/>
      <c r="K24" s="29"/>
      <c r="L24" s="29"/>
      <c r="M24" s="29"/>
      <c r="N24" s="29"/>
      <c r="O24" s="29"/>
      <c r="P24" s="29"/>
      <c r="Q24" s="29"/>
      <c r="R24" s="29"/>
      <c r="S24" s="29" t="s">
        <v>98</v>
      </c>
      <c r="T24" s="29"/>
      <c r="U24" s="30"/>
      <c r="V24" s="31" t="s">
        <v>94</v>
      </c>
      <c r="W24" s="32"/>
      <c r="X24" s="32"/>
      <c r="Y24" s="32"/>
      <c r="Z24" s="33"/>
      <c r="AA24" s="34"/>
      <c r="AB24" s="35"/>
      <c r="AC24" s="35"/>
      <c r="AD24" s="35" t="s">
        <v>95</v>
      </c>
      <c r="AE24" s="35"/>
      <c r="AF24" s="36" t="s">
        <v>94</v>
      </c>
      <c r="AG24" s="36" t="s">
        <v>95</v>
      </c>
      <c r="AH24" s="36" t="s">
        <v>94</v>
      </c>
      <c r="AI24" s="37" t="s">
        <v>94</v>
      </c>
      <c r="AJ24" s="38" t="s">
        <v>96</v>
      </c>
      <c r="AK24" s="39" t="s">
        <v>94</v>
      </c>
      <c r="AL24" s="39"/>
      <c r="AM24" s="40"/>
    </row>
    <row r="25" spans="1:39" s="17" customFormat="1" ht="15.95" customHeight="1" x14ac:dyDescent="0.2">
      <c r="A25" s="23">
        <f t="shared" si="0"/>
        <v>22</v>
      </c>
      <c r="B25" s="22" t="s">
        <v>44</v>
      </c>
      <c r="C25" s="25" t="s">
        <v>93</v>
      </c>
      <c r="D25" s="26" t="s">
        <v>94</v>
      </c>
      <c r="E25" s="26" t="s">
        <v>95</v>
      </c>
      <c r="F25" s="26" t="s">
        <v>94</v>
      </c>
      <c r="G25" s="26" t="s">
        <v>95</v>
      </c>
      <c r="H25" s="26" t="s">
        <v>95</v>
      </c>
      <c r="I25" s="27" t="s">
        <v>94</v>
      </c>
      <c r="J25" s="28"/>
      <c r="K25" s="29"/>
      <c r="L25" s="29"/>
      <c r="M25" s="29"/>
      <c r="N25" s="29"/>
      <c r="O25" s="29"/>
      <c r="P25" s="29"/>
      <c r="Q25" s="29"/>
      <c r="R25" s="29"/>
      <c r="S25" s="29" t="s">
        <v>98</v>
      </c>
      <c r="T25" s="29"/>
      <c r="U25" s="30"/>
      <c r="V25" s="31" t="s">
        <v>94</v>
      </c>
      <c r="W25" s="32"/>
      <c r="X25" s="32"/>
      <c r="Y25" s="32"/>
      <c r="Z25" s="33"/>
      <c r="AA25" s="34"/>
      <c r="AB25" s="35"/>
      <c r="AC25" s="35"/>
      <c r="AD25" s="35" t="s">
        <v>95</v>
      </c>
      <c r="AE25" s="35"/>
      <c r="AF25" s="36" t="s">
        <v>94</v>
      </c>
      <c r="AG25" s="36" t="s">
        <v>95</v>
      </c>
      <c r="AH25" s="36" t="s">
        <v>94</v>
      </c>
      <c r="AI25" s="37" t="s">
        <v>94</v>
      </c>
      <c r="AJ25" s="38" t="s">
        <v>96</v>
      </c>
      <c r="AK25" s="39" t="s">
        <v>94</v>
      </c>
      <c r="AL25" s="39"/>
      <c r="AM25" s="40"/>
    </row>
    <row r="26" spans="1:39" s="41" customFormat="1" ht="15.95" customHeight="1" x14ac:dyDescent="0.2">
      <c r="A26" s="24">
        <f t="shared" si="0"/>
        <v>23</v>
      </c>
      <c r="B26" s="22" t="s">
        <v>52</v>
      </c>
      <c r="C26" s="25" t="s">
        <v>93</v>
      </c>
      <c r="D26" s="26" t="s">
        <v>94</v>
      </c>
      <c r="E26" s="26" t="s">
        <v>95</v>
      </c>
      <c r="F26" s="26" t="s">
        <v>94</v>
      </c>
      <c r="G26" s="26" t="s">
        <v>95</v>
      </c>
      <c r="H26" s="26" t="s">
        <v>95</v>
      </c>
      <c r="I26" s="27" t="s">
        <v>94</v>
      </c>
      <c r="J26" s="28"/>
      <c r="K26" s="29"/>
      <c r="L26" s="29"/>
      <c r="M26" s="29"/>
      <c r="N26" s="29"/>
      <c r="O26" s="29"/>
      <c r="P26" s="29"/>
      <c r="Q26" s="29"/>
      <c r="R26" s="29"/>
      <c r="S26" s="29" t="s">
        <v>98</v>
      </c>
      <c r="T26" s="29"/>
      <c r="U26" s="30"/>
      <c r="V26" s="31" t="s">
        <v>94</v>
      </c>
      <c r="W26" s="32"/>
      <c r="X26" s="32"/>
      <c r="Y26" s="32"/>
      <c r="Z26" s="33"/>
      <c r="AA26" s="34"/>
      <c r="AB26" s="35"/>
      <c r="AC26" s="35"/>
      <c r="AD26" s="35" t="s">
        <v>95</v>
      </c>
      <c r="AE26" s="35"/>
      <c r="AF26" s="36" t="s">
        <v>94</v>
      </c>
      <c r="AG26" s="36" t="s">
        <v>95</v>
      </c>
      <c r="AH26" s="36" t="s">
        <v>94</v>
      </c>
      <c r="AI26" s="37" t="s">
        <v>94</v>
      </c>
      <c r="AJ26" s="38" t="s">
        <v>96</v>
      </c>
      <c r="AK26" s="39" t="s">
        <v>94</v>
      </c>
      <c r="AL26" s="39"/>
      <c r="AM26" s="40" t="s">
        <v>94</v>
      </c>
    </row>
    <row r="27" spans="1:39" s="42" customFormat="1" ht="15.95" customHeight="1" x14ac:dyDescent="0.2">
      <c r="A27" s="24">
        <f t="shared" si="0"/>
        <v>24</v>
      </c>
      <c r="B27" s="22" t="s">
        <v>18</v>
      </c>
      <c r="C27" s="25" t="s">
        <v>93</v>
      </c>
      <c r="D27" s="26" t="s">
        <v>94</v>
      </c>
      <c r="E27" s="26" t="s">
        <v>95</v>
      </c>
      <c r="F27" s="26" t="s">
        <v>94</v>
      </c>
      <c r="G27" s="26" t="s">
        <v>95</v>
      </c>
      <c r="H27" s="26" t="s">
        <v>95</v>
      </c>
      <c r="I27" s="27" t="s">
        <v>94</v>
      </c>
      <c r="J27" s="28" t="s">
        <v>94</v>
      </c>
      <c r="K27" s="29" t="s">
        <v>94</v>
      </c>
      <c r="L27" s="29" t="s">
        <v>94</v>
      </c>
      <c r="M27" s="29" t="s">
        <v>94</v>
      </c>
      <c r="N27" s="29" t="s">
        <v>95</v>
      </c>
      <c r="O27" s="29"/>
      <c r="P27" s="29" t="s">
        <v>95</v>
      </c>
      <c r="Q27" s="29" t="s">
        <v>94</v>
      </c>
      <c r="R27" s="29"/>
      <c r="S27" s="29" t="s">
        <v>98</v>
      </c>
      <c r="T27" s="29" t="s">
        <v>94</v>
      </c>
      <c r="U27" s="30" t="s">
        <v>94</v>
      </c>
      <c r="V27" s="31" t="s">
        <v>94</v>
      </c>
      <c r="W27" s="32" t="s">
        <v>94</v>
      </c>
      <c r="X27" s="32" t="s">
        <v>94</v>
      </c>
      <c r="Y27" s="32" t="s">
        <v>94</v>
      </c>
      <c r="Z27" s="33" t="s">
        <v>98</v>
      </c>
      <c r="AA27" s="34" t="s">
        <v>94</v>
      </c>
      <c r="AB27" s="35" t="s">
        <v>94</v>
      </c>
      <c r="AC27" s="35" t="s">
        <v>95</v>
      </c>
      <c r="AD27" s="35" t="s">
        <v>94</v>
      </c>
      <c r="AE27" s="35" t="s">
        <v>95</v>
      </c>
      <c r="AF27" s="36" t="s">
        <v>94</v>
      </c>
      <c r="AG27" s="36" t="s">
        <v>95</v>
      </c>
      <c r="AH27" s="36" t="s">
        <v>94</v>
      </c>
      <c r="AI27" s="37" t="s">
        <v>94</v>
      </c>
      <c r="AJ27" s="38" t="s">
        <v>96</v>
      </c>
      <c r="AK27" s="39" t="s">
        <v>94</v>
      </c>
      <c r="AL27" s="39" t="s">
        <v>94</v>
      </c>
      <c r="AM27" s="40"/>
    </row>
    <row r="28" spans="1:39" s="17" customFormat="1" ht="15.95" customHeight="1" x14ac:dyDescent="0.2">
      <c r="A28" s="23">
        <f t="shared" si="0"/>
        <v>25</v>
      </c>
      <c r="B28" s="22" t="s">
        <v>21</v>
      </c>
      <c r="C28" s="25" t="s">
        <v>93</v>
      </c>
      <c r="D28" s="26" t="s">
        <v>94</v>
      </c>
      <c r="E28" s="26" t="s">
        <v>95</v>
      </c>
      <c r="F28" s="26" t="s">
        <v>94</v>
      </c>
      <c r="G28" s="26" t="s">
        <v>95</v>
      </c>
      <c r="H28" s="26" t="s">
        <v>95</v>
      </c>
      <c r="I28" s="27" t="s">
        <v>94</v>
      </c>
      <c r="J28" s="28" t="s">
        <v>94</v>
      </c>
      <c r="K28" s="29" t="s">
        <v>94</v>
      </c>
      <c r="L28" s="29" t="s">
        <v>94</v>
      </c>
      <c r="M28" s="29" t="s">
        <v>94</v>
      </c>
      <c r="N28" s="29" t="s">
        <v>95</v>
      </c>
      <c r="O28" s="29" t="s">
        <v>94</v>
      </c>
      <c r="P28" s="29" t="s">
        <v>95</v>
      </c>
      <c r="Q28" s="29" t="s">
        <v>94</v>
      </c>
      <c r="R28" s="29"/>
      <c r="S28" s="29" t="s">
        <v>98</v>
      </c>
      <c r="T28" s="29" t="s">
        <v>94</v>
      </c>
      <c r="U28" s="30" t="s">
        <v>94</v>
      </c>
      <c r="V28" s="31" t="s">
        <v>94</v>
      </c>
      <c r="W28" s="32" t="s">
        <v>94</v>
      </c>
      <c r="X28" s="32" t="s">
        <v>94</v>
      </c>
      <c r="Y28" s="32" t="s">
        <v>94</v>
      </c>
      <c r="Z28" s="33" t="s">
        <v>98</v>
      </c>
      <c r="AA28" s="34" t="s">
        <v>94</v>
      </c>
      <c r="AB28" s="35" t="s">
        <v>94</v>
      </c>
      <c r="AC28" s="35" t="s">
        <v>95</v>
      </c>
      <c r="AD28" s="35" t="s">
        <v>94</v>
      </c>
      <c r="AE28" s="35" t="s">
        <v>95</v>
      </c>
      <c r="AF28" s="36" t="s">
        <v>94</v>
      </c>
      <c r="AG28" s="36" t="s">
        <v>95</v>
      </c>
      <c r="AH28" s="36" t="s">
        <v>94</v>
      </c>
      <c r="AI28" s="37" t="s">
        <v>94</v>
      </c>
      <c r="AJ28" s="38" t="s">
        <v>96</v>
      </c>
      <c r="AK28" s="39" t="s">
        <v>94</v>
      </c>
      <c r="AL28" s="39" t="s">
        <v>94</v>
      </c>
      <c r="AM28" s="40"/>
    </row>
    <row r="29" spans="1:39" s="17" customFormat="1" ht="15.95" customHeight="1" x14ac:dyDescent="0.2">
      <c r="A29" s="23">
        <f t="shared" si="0"/>
        <v>26</v>
      </c>
      <c r="B29" s="22" t="s">
        <v>22</v>
      </c>
      <c r="C29" s="25" t="s">
        <v>93</v>
      </c>
      <c r="D29" s="26" t="s">
        <v>94</v>
      </c>
      <c r="E29" s="26" t="s">
        <v>95</v>
      </c>
      <c r="F29" s="26" t="s">
        <v>94</v>
      </c>
      <c r="G29" s="26" t="s">
        <v>95</v>
      </c>
      <c r="H29" s="26" t="s">
        <v>95</v>
      </c>
      <c r="I29" s="27" t="s">
        <v>94</v>
      </c>
      <c r="J29" s="28" t="s">
        <v>94</v>
      </c>
      <c r="K29" s="29" t="s">
        <v>94</v>
      </c>
      <c r="L29" s="29" t="s">
        <v>94</v>
      </c>
      <c r="M29" s="29" t="s">
        <v>94</v>
      </c>
      <c r="N29" s="29"/>
      <c r="O29" s="29"/>
      <c r="P29" s="29"/>
      <c r="Q29" s="29"/>
      <c r="R29" s="29"/>
      <c r="S29" s="29" t="s">
        <v>98</v>
      </c>
      <c r="T29" s="29"/>
      <c r="U29" s="30"/>
      <c r="V29" s="31" t="s">
        <v>94</v>
      </c>
      <c r="W29" s="32" t="s">
        <v>94</v>
      </c>
      <c r="X29" s="32" t="s">
        <v>94</v>
      </c>
      <c r="Y29" s="32" t="s">
        <v>94</v>
      </c>
      <c r="Z29" s="33" t="s">
        <v>98</v>
      </c>
      <c r="AA29" s="34" t="s">
        <v>94</v>
      </c>
      <c r="AB29" s="35"/>
      <c r="AC29" s="35" t="s">
        <v>95</v>
      </c>
      <c r="AD29" s="35" t="s">
        <v>94</v>
      </c>
      <c r="AE29" s="35" t="s">
        <v>95</v>
      </c>
      <c r="AF29" s="36" t="s">
        <v>94</v>
      </c>
      <c r="AG29" s="36" t="s">
        <v>95</v>
      </c>
      <c r="AH29" s="36" t="s">
        <v>94</v>
      </c>
      <c r="AI29" s="37" t="s">
        <v>94</v>
      </c>
      <c r="AJ29" s="38" t="s">
        <v>96</v>
      </c>
      <c r="AK29" s="39" t="s">
        <v>94</v>
      </c>
      <c r="AL29" s="39" t="s">
        <v>94</v>
      </c>
      <c r="AM29" s="40"/>
    </row>
    <row r="30" spans="1:39" s="17" customFormat="1" ht="15.95" customHeight="1" x14ac:dyDescent="0.2">
      <c r="A30" s="23">
        <f t="shared" si="0"/>
        <v>27</v>
      </c>
      <c r="B30" s="22" t="s">
        <v>31</v>
      </c>
      <c r="C30" s="25" t="s">
        <v>93</v>
      </c>
      <c r="D30" s="26" t="s">
        <v>94</v>
      </c>
      <c r="E30" s="26" t="s">
        <v>95</v>
      </c>
      <c r="F30" s="26" t="s">
        <v>94</v>
      </c>
      <c r="G30" s="26" t="s">
        <v>95</v>
      </c>
      <c r="H30" s="26" t="s">
        <v>95</v>
      </c>
      <c r="I30" s="27" t="s">
        <v>94</v>
      </c>
      <c r="J30" s="28" t="s">
        <v>94</v>
      </c>
      <c r="K30" s="29" t="s">
        <v>94</v>
      </c>
      <c r="L30" s="29" t="s">
        <v>94</v>
      </c>
      <c r="M30" s="29" t="s">
        <v>94</v>
      </c>
      <c r="N30" s="29" t="s">
        <v>95</v>
      </c>
      <c r="O30" s="29" t="s">
        <v>98</v>
      </c>
      <c r="P30" s="29" t="s">
        <v>98</v>
      </c>
      <c r="Q30" s="29" t="s">
        <v>98</v>
      </c>
      <c r="R30" s="29"/>
      <c r="S30" s="29" t="s">
        <v>94</v>
      </c>
      <c r="T30" s="29" t="s">
        <v>94</v>
      </c>
      <c r="U30" s="30" t="s">
        <v>94</v>
      </c>
      <c r="V30" s="31" t="s">
        <v>94</v>
      </c>
      <c r="W30" s="32" t="s">
        <v>94</v>
      </c>
      <c r="X30" s="32" t="s">
        <v>94</v>
      </c>
      <c r="Y30" s="32" t="s">
        <v>94</v>
      </c>
      <c r="Z30" s="33" t="s">
        <v>98</v>
      </c>
      <c r="AA30" s="34" t="s">
        <v>94</v>
      </c>
      <c r="AB30" s="35" t="s">
        <v>94</v>
      </c>
      <c r="AC30" s="35" t="s">
        <v>95</v>
      </c>
      <c r="AD30" s="35" t="s">
        <v>94</v>
      </c>
      <c r="AE30" s="35" t="s">
        <v>95</v>
      </c>
      <c r="AF30" s="36" t="s">
        <v>94</v>
      </c>
      <c r="AG30" s="36" t="s">
        <v>95</v>
      </c>
      <c r="AH30" s="36" t="s">
        <v>94</v>
      </c>
      <c r="AI30" s="37" t="s">
        <v>94</v>
      </c>
      <c r="AJ30" s="38" t="s">
        <v>96</v>
      </c>
      <c r="AK30" s="39" t="s">
        <v>94</v>
      </c>
      <c r="AL30" s="39" t="s">
        <v>94</v>
      </c>
      <c r="AM30" s="40"/>
    </row>
    <row r="31" spans="1:39" s="17" customFormat="1" ht="15.95" customHeight="1" x14ac:dyDescent="0.2">
      <c r="A31" s="23">
        <f t="shared" si="0"/>
        <v>28</v>
      </c>
      <c r="B31" s="22" t="s">
        <v>23</v>
      </c>
      <c r="C31" s="25" t="s">
        <v>93</v>
      </c>
      <c r="D31" s="26" t="s">
        <v>94</v>
      </c>
      <c r="E31" s="26" t="s">
        <v>95</v>
      </c>
      <c r="F31" s="26" t="s">
        <v>94</v>
      </c>
      <c r="G31" s="26" t="s">
        <v>95</v>
      </c>
      <c r="H31" s="26" t="s">
        <v>95</v>
      </c>
      <c r="I31" s="27" t="s">
        <v>94</v>
      </c>
      <c r="J31" s="28" t="s">
        <v>94</v>
      </c>
      <c r="K31" s="29" t="s">
        <v>94</v>
      </c>
      <c r="L31" s="29" t="s">
        <v>94</v>
      </c>
      <c r="M31" s="29" t="s">
        <v>94</v>
      </c>
      <c r="N31" s="29" t="s">
        <v>95</v>
      </c>
      <c r="O31" s="29"/>
      <c r="P31" s="29" t="s">
        <v>95</v>
      </c>
      <c r="Q31" s="29"/>
      <c r="R31" s="29" t="s">
        <v>94</v>
      </c>
      <c r="S31" s="29" t="s">
        <v>98</v>
      </c>
      <c r="T31" s="29" t="s">
        <v>94</v>
      </c>
      <c r="U31" s="30" t="s">
        <v>94</v>
      </c>
      <c r="V31" s="31" t="s">
        <v>94</v>
      </c>
      <c r="W31" s="32" t="s">
        <v>94</v>
      </c>
      <c r="X31" s="32" t="s">
        <v>94</v>
      </c>
      <c r="Y31" s="32" t="s">
        <v>94</v>
      </c>
      <c r="Z31" s="33" t="s">
        <v>98</v>
      </c>
      <c r="AA31" s="34" t="s">
        <v>94</v>
      </c>
      <c r="AB31" s="35" t="s">
        <v>94</v>
      </c>
      <c r="AC31" s="35" t="s">
        <v>95</v>
      </c>
      <c r="AD31" s="35" t="s">
        <v>94</v>
      </c>
      <c r="AE31" s="35" t="s">
        <v>95</v>
      </c>
      <c r="AF31" s="36" t="s">
        <v>94</v>
      </c>
      <c r="AG31" s="36" t="s">
        <v>95</v>
      </c>
      <c r="AH31" s="36" t="s">
        <v>94</v>
      </c>
      <c r="AI31" s="37" t="s">
        <v>94</v>
      </c>
      <c r="AJ31" s="38" t="s">
        <v>96</v>
      </c>
      <c r="AK31" s="39" t="s">
        <v>94</v>
      </c>
      <c r="AL31" s="39" t="s">
        <v>94</v>
      </c>
      <c r="AM31" s="40"/>
    </row>
    <row r="32" spans="1:39" s="17" customFormat="1" ht="15.95" customHeight="1" x14ac:dyDescent="0.2">
      <c r="A32" s="23">
        <f t="shared" si="0"/>
        <v>29</v>
      </c>
      <c r="B32" s="22" t="s">
        <v>45</v>
      </c>
      <c r="C32" s="25" t="s">
        <v>93</v>
      </c>
      <c r="D32" s="26" t="s">
        <v>94</v>
      </c>
      <c r="E32" s="26" t="s">
        <v>95</v>
      </c>
      <c r="F32" s="26" t="s">
        <v>94</v>
      </c>
      <c r="G32" s="26" t="s">
        <v>95</v>
      </c>
      <c r="H32" s="26" t="s">
        <v>95</v>
      </c>
      <c r="I32" s="27" t="s">
        <v>94</v>
      </c>
      <c r="J32" s="28" t="s">
        <v>94</v>
      </c>
      <c r="K32" s="29" t="s">
        <v>94</v>
      </c>
      <c r="L32" s="29" t="s">
        <v>94</v>
      </c>
      <c r="M32" s="29" t="s">
        <v>94</v>
      </c>
      <c r="N32" s="29"/>
      <c r="O32" s="29"/>
      <c r="P32" s="29" t="s">
        <v>98</v>
      </c>
      <c r="Q32" s="29"/>
      <c r="R32" s="29"/>
      <c r="S32" s="29" t="s">
        <v>98</v>
      </c>
      <c r="T32" s="29"/>
      <c r="U32" s="30" t="s">
        <v>94</v>
      </c>
      <c r="V32" s="31" t="s">
        <v>94</v>
      </c>
      <c r="W32" s="32" t="s">
        <v>94</v>
      </c>
      <c r="X32" s="32" t="s">
        <v>94</v>
      </c>
      <c r="Y32" s="32" t="s">
        <v>94</v>
      </c>
      <c r="Z32" s="33" t="s">
        <v>98</v>
      </c>
      <c r="AA32" s="34" t="s">
        <v>94</v>
      </c>
      <c r="AB32" s="35" t="s">
        <v>94</v>
      </c>
      <c r="AC32" s="35" t="s">
        <v>95</v>
      </c>
      <c r="AD32" s="35" t="s">
        <v>94</v>
      </c>
      <c r="AE32" s="35" t="s">
        <v>95</v>
      </c>
      <c r="AF32" s="36" t="s">
        <v>94</v>
      </c>
      <c r="AG32" s="36" t="s">
        <v>95</v>
      </c>
      <c r="AH32" s="36" t="s">
        <v>94</v>
      </c>
      <c r="AI32" s="37" t="s">
        <v>94</v>
      </c>
      <c r="AJ32" s="38" t="s">
        <v>96</v>
      </c>
      <c r="AK32" s="39" t="s">
        <v>94</v>
      </c>
      <c r="AL32" s="39" t="s">
        <v>94</v>
      </c>
      <c r="AM32" s="40"/>
    </row>
    <row r="33" spans="1:39" s="42" customFormat="1" ht="15.95" customHeight="1" x14ac:dyDescent="0.2">
      <c r="A33" s="23">
        <f t="shared" si="0"/>
        <v>30</v>
      </c>
      <c r="B33" s="22" t="s">
        <v>53</v>
      </c>
      <c r="C33" s="25" t="s">
        <v>93</v>
      </c>
      <c r="D33" s="26" t="s">
        <v>94</v>
      </c>
      <c r="E33" s="26" t="s">
        <v>95</v>
      </c>
      <c r="F33" s="26" t="s">
        <v>94</v>
      </c>
      <c r="G33" s="26" t="s">
        <v>95</v>
      </c>
      <c r="H33" s="26" t="s">
        <v>95</v>
      </c>
      <c r="I33" s="27" t="s">
        <v>94</v>
      </c>
      <c r="J33" s="28" t="s">
        <v>94</v>
      </c>
      <c r="K33" s="29" t="s">
        <v>94</v>
      </c>
      <c r="L33" s="29" t="s">
        <v>94</v>
      </c>
      <c r="M33" s="29" t="s">
        <v>94</v>
      </c>
      <c r="N33" s="29" t="s">
        <v>95</v>
      </c>
      <c r="O33" s="29"/>
      <c r="P33" s="29" t="s">
        <v>95</v>
      </c>
      <c r="Q33" s="29" t="s">
        <v>95</v>
      </c>
      <c r="R33" s="29"/>
      <c r="S33" s="29" t="s">
        <v>94</v>
      </c>
      <c r="T33" s="29" t="s">
        <v>94</v>
      </c>
      <c r="U33" s="30" t="s">
        <v>94</v>
      </c>
      <c r="V33" s="31" t="s">
        <v>94</v>
      </c>
      <c r="W33" s="32" t="s">
        <v>94</v>
      </c>
      <c r="X33" s="32" t="s">
        <v>94</v>
      </c>
      <c r="Y33" s="32" t="s">
        <v>94</v>
      </c>
      <c r="Z33" s="33" t="s">
        <v>98</v>
      </c>
      <c r="AA33" s="34" t="s">
        <v>94</v>
      </c>
      <c r="AB33" s="35" t="s">
        <v>94</v>
      </c>
      <c r="AC33" s="35" t="s">
        <v>95</v>
      </c>
      <c r="AD33" s="35" t="s">
        <v>94</v>
      </c>
      <c r="AE33" s="35" t="s">
        <v>95</v>
      </c>
      <c r="AF33" s="36" t="s">
        <v>94</v>
      </c>
      <c r="AG33" s="36" t="s">
        <v>95</v>
      </c>
      <c r="AH33" s="36" t="s">
        <v>94</v>
      </c>
      <c r="AI33" s="37" t="s">
        <v>94</v>
      </c>
      <c r="AJ33" s="38" t="s">
        <v>96</v>
      </c>
      <c r="AK33" s="39" t="s">
        <v>94</v>
      </c>
      <c r="AL33" s="39" t="s">
        <v>94</v>
      </c>
      <c r="AM33" s="40" t="s">
        <v>94</v>
      </c>
    </row>
    <row r="34" spans="1:39" s="17" customFormat="1" ht="15.95" customHeight="1" x14ac:dyDescent="0.2">
      <c r="A34" s="23">
        <f t="shared" si="0"/>
        <v>31</v>
      </c>
      <c r="B34" s="22" t="s">
        <v>46</v>
      </c>
      <c r="C34" s="25" t="s">
        <v>93</v>
      </c>
      <c r="D34" s="26" t="s">
        <v>94</v>
      </c>
      <c r="E34" s="26" t="s">
        <v>95</v>
      </c>
      <c r="F34" s="26" t="s">
        <v>94</v>
      </c>
      <c r="G34" s="26" t="s">
        <v>95</v>
      </c>
      <c r="H34" s="26" t="s">
        <v>95</v>
      </c>
      <c r="I34" s="27" t="s">
        <v>94</v>
      </c>
      <c r="J34" s="28" t="s">
        <v>94</v>
      </c>
      <c r="K34" s="29" t="s">
        <v>94</v>
      </c>
      <c r="L34" s="29" t="s">
        <v>94</v>
      </c>
      <c r="M34" s="29" t="s">
        <v>94</v>
      </c>
      <c r="N34" s="29" t="s">
        <v>95</v>
      </c>
      <c r="O34" s="29" t="s">
        <v>98</v>
      </c>
      <c r="P34" s="29" t="s">
        <v>95</v>
      </c>
      <c r="Q34" s="29" t="s">
        <v>95</v>
      </c>
      <c r="R34" s="29"/>
      <c r="S34" s="29" t="s">
        <v>94</v>
      </c>
      <c r="T34" s="29" t="s">
        <v>94</v>
      </c>
      <c r="U34" s="30" t="s">
        <v>94</v>
      </c>
      <c r="V34" s="31" t="s">
        <v>94</v>
      </c>
      <c r="W34" s="32" t="s">
        <v>94</v>
      </c>
      <c r="X34" s="32" t="s">
        <v>94</v>
      </c>
      <c r="Y34" s="32" t="s">
        <v>94</v>
      </c>
      <c r="Z34" s="33" t="s">
        <v>98</v>
      </c>
      <c r="AA34" s="34" t="s">
        <v>94</v>
      </c>
      <c r="AB34" s="35" t="s">
        <v>94</v>
      </c>
      <c r="AC34" s="35" t="s">
        <v>95</v>
      </c>
      <c r="AD34" s="35" t="s">
        <v>94</v>
      </c>
      <c r="AE34" s="35" t="s">
        <v>95</v>
      </c>
      <c r="AF34" s="36" t="s">
        <v>94</v>
      </c>
      <c r="AG34" s="36" t="s">
        <v>95</v>
      </c>
      <c r="AH34" s="36" t="s">
        <v>94</v>
      </c>
      <c r="AI34" s="37" t="s">
        <v>94</v>
      </c>
      <c r="AJ34" s="38" t="s">
        <v>96</v>
      </c>
      <c r="AK34" s="39" t="s">
        <v>94</v>
      </c>
      <c r="AL34" s="39" t="s">
        <v>94</v>
      </c>
      <c r="AM34" s="40" t="s">
        <v>94</v>
      </c>
    </row>
    <row r="35" spans="1:39" s="17" customFormat="1" ht="15.95" customHeight="1" x14ac:dyDescent="0.2">
      <c r="A35" s="23">
        <f t="shared" si="0"/>
        <v>32</v>
      </c>
      <c r="B35" s="22" t="s">
        <v>32</v>
      </c>
      <c r="C35" s="25" t="s">
        <v>93</v>
      </c>
      <c r="D35" s="26" t="s">
        <v>94</v>
      </c>
      <c r="E35" s="26" t="s">
        <v>95</v>
      </c>
      <c r="F35" s="26" t="s">
        <v>94</v>
      </c>
      <c r="G35" s="26" t="s">
        <v>95</v>
      </c>
      <c r="H35" s="26" t="s">
        <v>95</v>
      </c>
      <c r="I35" s="27" t="s">
        <v>94</v>
      </c>
      <c r="J35" s="28" t="s">
        <v>94</v>
      </c>
      <c r="K35" s="29" t="s">
        <v>94</v>
      </c>
      <c r="L35" s="29" t="s">
        <v>94</v>
      </c>
      <c r="M35" s="29" t="s">
        <v>94</v>
      </c>
      <c r="N35" s="29" t="s">
        <v>95</v>
      </c>
      <c r="O35" s="29"/>
      <c r="P35" s="29" t="s">
        <v>95</v>
      </c>
      <c r="Q35" s="29"/>
      <c r="R35" s="29"/>
      <c r="S35" s="29" t="s">
        <v>94</v>
      </c>
      <c r="T35" s="29" t="s">
        <v>94</v>
      </c>
      <c r="U35" s="30" t="s">
        <v>98</v>
      </c>
      <c r="V35" s="31" t="s">
        <v>94</v>
      </c>
      <c r="W35" s="32" t="s">
        <v>94</v>
      </c>
      <c r="X35" s="32" t="s">
        <v>94</v>
      </c>
      <c r="Y35" s="32" t="s">
        <v>94</v>
      </c>
      <c r="Z35" s="33" t="s">
        <v>98</v>
      </c>
      <c r="AA35" s="34" t="s">
        <v>94</v>
      </c>
      <c r="AB35" s="35" t="s">
        <v>94</v>
      </c>
      <c r="AC35" s="35" t="s">
        <v>95</v>
      </c>
      <c r="AD35" s="35" t="s">
        <v>94</v>
      </c>
      <c r="AE35" s="35" t="s">
        <v>95</v>
      </c>
      <c r="AF35" s="36" t="s">
        <v>94</v>
      </c>
      <c r="AG35" s="36" t="s">
        <v>95</v>
      </c>
      <c r="AH35" s="36" t="s">
        <v>94</v>
      </c>
      <c r="AI35" s="37" t="s">
        <v>94</v>
      </c>
      <c r="AJ35" s="38" t="s">
        <v>96</v>
      </c>
      <c r="AK35" s="39" t="s">
        <v>94</v>
      </c>
      <c r="AL35" s="39" t="s">
        <v>94</v>
      </c>
      <c r="AM35" s="40" t="s">
        <v>94</v>
      </c>
    </row>
    <row r="36" spans="1:39" s="17" customFormat="1" ht="15.95" customHeight="1" x14ac:dyDescent="0.2">
      <c r="A36" s="23">
        <f t="shared" si="0"/>
        <v>33</v>
      </c>
      <c r="B36" s="22" t="s">
        <v>33</v>
      </c>
      <c r="C36" s="25" t="s">
        <v>93</v>
      </c>
      <c r="D36" s="26" t="s">
        <v>94</v>
      </c>
      <c r="E36" s="26" t="s">
        <v>95</v>
      </c>
      <c r="F36" s="26" t="s">
        <v>94</v>
      </c>
      <c r="G36" s="26" t="s">
        <v>95</v>
      </c>
      <c r="H36" s="26" t="s">
        <v>95</v>
      </c>
      <c r="I36" s="27" t="s">
        <v>94</v>
      </c>
      <c r="J36" s="28" t="s">
        <v>94</v>
      </c>
      <c r="K36" s="29" t="s">
        <v>94</v>
      </c>
      <c r="L36" s="29" t="s">
        <v>94</v>
      </c>
      <c r="M36" s="29" t="s">
        <v>94</v>
      </c>
      <c r="N36" s="29" t="s">
        <v>95</v>
      </c>
      <c r="O36" s="29"/>
      <c r="P36" s="29"/>
      <c r="Q36" s="29"/>
      <c r="R36" s="29"/>
      <c r="S36" s="29" t="s">
        <v>98</v>
      </c>
      <c r="T36" s="29"/>
      <c r="U36" s="30"/>
      <c r="V36" s="31" t="s">
        <v>94</v>
      </c>
      <c r="W36" s="32" t="s">
        <v>94</v>
      </c>
      <c r="X36" s="32" t="s">
        <v>94</v>
      </c>
      <c r="Y36" s="32" t="s">
        <v>94</v>
      </c>
      <c r="Z36" s="33" t="s">
        <v>98</v>
      </c>
      <c r="AA36" s="34" t="s">
        <v>94</v>
      </c>
      <c r="AB36" s="35" t="s">
        <v>94</v>
      </c>
      <c r="AC36" s="35" t="s">
        <v>95</v>
      </c>
      <c r="AD36" s="35" t="s">
        <v>94</v>
      </c>
      <c r="AE36" s="35" t="s">
        <v>95</v>
      </c>
      <c r="AF36" s="36" t="s">
        <v>94</v>
      </c>
      <c r="AG36" s="36" t="s">
        <v>95</v>
      </c>
      <c r="AH36" s="36" t="s">
        <v>94</v>
      </c>
      <c r="AI36" s="37" t="s">
        <v>94</v>
      </c>
      <c r="AJ36" s="38" t="s">
        <v>96</v>
      </c>
      <c r="AK36" s="39" t="s">
        <v>94</v>
      </c>
      <c r="AL36" s="39" t="s">
        <v>94</v>
      </c>
      <c r="AM36" s="40"/>
    </row>
    <row r="37" spans="1:39" s="17" customFormat="1" ht="15.95" customHeight="1" x14ac:dyDescent="0.2">
      <c r="A37" s="23">
        <f t="shared" si="0"/>
        <v>34</v>
      </c>
      <c r="B37" s="22" t="s">
        <v>47</v>
      </c>
      <c r="C37" s="25" t="s">
        <v>93</v>
      </c>
      <c r="D37" s="26" t="s">
        <v>94</v>
      </c>
      <c r="E37" s="26" t="s">
        <v>95</v>
      </c>
      <c r="F37" s="26" t="s">
        <v>94</v>
      </c>
      <c r="G37" s="26" t="s">
        <v>95</v>
      </c>
      <c r="H37" s="26" t="s">
        <v>95</v>
      </c>
      <c r="I37" s="27" t="s">
        <v>94</v>
      </c>
      <c r="J37" s="28"/>
      <c r="K37" s="29"/>
      <c r="L37" s="29"/>
      <c r="M37" s="29"/>
      <c r="N37" s="29"/>
      <c r="O37" s="29"/>
      <c r="P37" s="29"/>
      <c r="Q37" s="29"/>
      <c r="R37" s="29"/>
      <c r="S37" s="29" t="s">
        <v>98</v>
      </c>
      <c r="T37" s="29"/>
      <c r="U37" s="30"/>
      <c r="V37" s="31" t="s">
        <v>94</v>
      </c>
      <c r="W37" s="32"/>
      <c r="X37" s="32"/>
      <c r="Y37" s="32"/>
      <c r="Z37" s="33"/>
      <c r="AA37" s="34"/>
      <c r="AB37" s="35"/>
      <c r="AC37" s="35"/>
      <c r="AD37" s="35" t="s">
        <v>95</v>
      </c>
      <c r="AE37" s="35"/>
      <c r="AF37" s="36" t="s">
        <v>94</v>
      </c>
      <c r="AG37" s="36" t="s">
        <v>95</v>
      </c>
      <c r="AH37" s="36" t="s">
        <v>94</v>
      </c>
      <c r="AI37" s="37" t="s">
        <v>94</v>
      </c>
      <c r="AJ37" s="38" t="s">
        <v>96</v>
      </c>
      <c r="AK37" s="39" t="s">
        <v>94</v>
      </c>
      <c r="AL37" s="39"/>
      <c r="AM37" s="40" t="s">
        <v>94</v>
      </c>
    </row>
    <row r="38" spans="1:39" s="17" customFormat="1" ht="15.95" customHeight="1" x14ac:dyDescent="0.2">
      <c r="A38" s="23">
        <f t="shared" si="0"/>
        <v>35</v>
      </c>
      <c r="B38" s="22" t="s">
        <v>34</v>
      </c>
      <c r="C38" s="25" t="s">
        <v>93</v>
      </c>
      <c r="D38" s="26" t="s">
        <v>94</v>
      </c>
      <c r="E38" s="26" t="s">
        <v>95</v>
      </c>
      <c r="F38" s="26" t="s">
        <v>94</v>
      </c>
      <c r="G38" s="26" t="s">
        <v>95</v>
      </c>
      <c r="H38" s="26" t="s">
        <v>95</v>
      </c>
      <c r="I38" s="27" t="s">
        <v>94</v>
      </c>
      <c r="J38" s="28" t="s">
        <v>94</v>
      </c>
      <c r="K38" s="29" t="s">
        <v>94</v>
      </c>
      <c r="L38" s="29" t="s">
        <v>94</v>
      </c>
      <c r="M38" s="29" t="s">
        <v>94</v>
      </c>
      <c r="N38" s="29" t="s">
        <v>95</v>
      </c>
      <c r="O38" s="29"/>
      <c r="P38" s="29" t="s">
        <v>95</v>
      </c>
      <c r="Q38" s="29"/>
      <c r="R38" s="29"/>
      <c r="S38" s="29" t="s">
        <v>98</v>
      </c>
      <c r="T38" s="29" t="s">
        <v>94</v>
      </c>
      <c r="U38" s="30" t="s">
        <v>94</v>
      </c>
      <c r="V38" s="31" t="s">
        <v>94</v>
      </c>
      <c r="W38" s="32" t="s">
        <v>94</v>
      </c>
      <c r="X38" s="32" t="s">
        <v>94</v>
      </c>
      <c r="Y38" s="32" t="s">
        <v>94</v>
      </c>
      <c r="Z38" s="33" t="s">
        <v>98</v>
      </c>
      <c r="AA38" s="34" t="s">
        <v>94</v>
      </c>
      <c r="AB38" s="35" t="s">
        <v>94</v>
      </c>
      <c r="AC38" s="35" t="s">
        <v>95</v>
      </c>
      <c r="AD38" s="35" t="s">
        <v>94</v>
      </c>
      <c r="AE38" s="35" t="s">
        <v>95</v>
      </c>
      <c r="AF38" s="36" t="s">
        <v>94</v>
      </c>
      <c r="AG38" s="36" t="s">
        <v>95</v>
      </c>
      <c r="AH38" s="36" t="s">
        <v>94</v>
      </c>
      <c r="AI38" s="37" t="s">
        <v>94</v>
      </c>
      <c r="AJ38" s="38" t="s">
        <v>96</v>
      </c>
      <c r="AK38" s="39" t="s">
        <v>94</v>
      </c>
      <c r="AL38" s="39" t="s">
        <v>94</v>
      </c>
      <c r="AM38" s="40"/>
    </row>
    <row r="39" spans="1:39" s="41" customFormat="1" ht="15.95" customHeight="1" x14ac:dyDescent="0.2">
      <c r="A39" s="24">
        <f t="shared" si="0"/>
        <v>36</v>
      </c>
      <c r="B39" s="22" t="s">
        <v>13</v>
      </c>
      <c r="C39" s="25" t="s">
        <v>93</v>
      </c>
      <c r="D39" s="26" t="s">
        <v>94</v>
      </c>
      <c r="E39" s="26" t="s">
        <v>95</v>
      </c>
      <c r="F39" s="26" t="s">
        <v>94</v>
      </c>
      <c r="G39" s="26" t="s">
        <v>95</v>
      </c>
      <c r="H39" s="26" t="s">
        <v>95</v>
      </c>
      <c r="I39" s="27" t="s">
        <v>94</v>
      </c>
      <c r="J39" s="28" t="s">
        <v>94</v>
      </c>
      <c r="K39" s="29" t="s">
        <v>94</v>
      </c>
      <c r="L39" s="29" t="s">
        <v>94</v>
      </c>
      <c r="M39" s="29" t="s">
        <v>94</v>
      </c>
      <c r="N39" s="29" t="s">
        <v>95</v>
      </c>
      <c r="O39" s="29"/>
      <c r="P39" s="29" t="s">
        <v>95</v>
      </c>
      <c r="Q39" s="29" t="s">
        <v>95</v>
      </c>
      <c r="R39" s="29"/>
      <c r="S39" s="29" t="s">
        <v>98</v>
      </c>
      <c r="T39" s="29" t="s">
        <v>94</v>
      </c>
      <c r="U39" s="30" t="s">
        <v>94</v>
      </c>
      <c r="V39" s="31" t="s">
        <v>94</v>
      </c>
      <c r="W39" s="32" t="s">
        <v>94</v>
      </c>
      <c r="X39" s="32" t="s">
        <v>94</v>
      </c>
      <c r="Y39" s="32" t="s">
        <v>94</v>
      </c>
      <c r="Z39" s="33" t="s">
        <v>98</v>
      </c>
      <c r="AA39" s="34" t="s">
        <v>94</v>
      </c>
      <c r="AB39" s="35" t="s">
        <v>94</v>
      </c>
      <c r="AC39" s="35" t="s">
        <v>95</v>
      </c>
      <c r="AD39" s="35" t="s">
        <v>94</v>
      </c>
      <c r="AE39" s="35" t="s">
        <v>95</v>
      </c>
      <c r="AF39" s="36" t="s">
        <v>94</v>
      </c>
      <c r="AG39" s="36" t="s">
        <v>95</v>
      </c>
      <c r="AH39" s="36" t="s">
        <v>94</v>
      </c>
      <c r="AI39" s="37" t="s">
        <v>94</v>
      </c>
      <c r="AJ39" s="38" t="s">
        <v>96</v>
      </c>
      <c r="AK39" s="39" t="s">
        <v>94</v>
      </c>
      <c r="AL39" s="39" t="s">
        <v>94</v>
      </c>
      <c r="AM39" s="40"/>
    </row>
    <row r="40" spans="1:39" s="41" customFormat="1" ht="15.95" customHeight="1" x14ac:dyDescent="0.2">
      <c r="A40" s="24">
        <f t="shared" si="0"/>
        <v>37</v>
      </c>
      <c r="B40" s="22" t="s">
        <v>8</v>
      </c>
      <c r="C40" s="25" t="s">
        <v>93</v>
      </c>
      <c r="D40" s="26" t="s">
        <v>94</v>
      </c>
      <c r="E40" s="26" t="s">
        <v>95</v>
      </c>
      <c r="F40" s="26" t="s">
        <v>94</v>
      </c>
      <c r="G40" s="26" t="s">
        <v>95</v>
      </c>
      <c r="H40" s="26" t="s">
        <v>95</v>
      </c>
      <c r="I40" s="27" t="s">
        <v>94</v>
      </c>
      <c r="J40" s="28" t="s">
        <v>94</v>
      </c>
      <c r="K40" s="29" t="s">
        <v>94</v>
      </c>
      <c r="L40" s="29" t="s">
        <v>94</v>
      </c>
      <c r="M40" s="29" t="s">
        <v>94</v>
      </c>
      <c r="N40" s="29" t="s">
        <v>95</v>
      </c>
      <c r="O40" s="29"/>
      <c r="P40" s="29" t="s">
        <v>95</v>
      </c>
      <c r="Q40" s="29"/>
      <c r="R40" s="29"/>
      <c r="S40" s="29" t="s">
        <v>98</v>
      </c>
      <c r="T40" s="29" t="s">
        <v>94</v>
      </c>
      <c r="U40" s="30" t="s">
        <v>98</v>
      </c>
      <c r="V40" s="31" t="s">
        <v>94</v>
      </c>
      <c r="W40" s="32" t="s">
        <v>94</v>
      </c>
      <c r="X40" s="32" t="s">
        <v>94</v>
      </c>
      <c r="Y40" s="32" t="s">
        <v>94</v>
      </c>
      <c r="Z40" s="33" t="s">
        <v>98</v>
      </c>
      <c r="AA40" s="34" t="s">
        <v>94</v>
      </c>
      <c r="AB40" s="35" t="s">
        <v>94</v>
      </c>
      <c r="AC40" s="35" t="s">
        <v>95</v>
      </c>
      <c r="AD40" s="35" t="s">
        <v>94</v>
      </c>
      <c r="AE40" s="35" t="s">
        <v>95</v>
      </c>
      <c r="AF40" s="36" t="s">
        <v>94</v>
      </c>
      <c r="AG40" s="36" t="s">
        <v>95</v>
      </c>
      <c r="AH40" s="36" t="s">
        <v>94</v>
      </c>
      <c r="AI40" s="37" t="s">
        <v>94</v>
      </c>
      <c r="AJ40" s="38" t="s">
        <v>96</v>
      </c>
      <c r="AK40" s="39" t="s">
        <v>94</v>
      </c>
      <c r="AL40" s="39" t="s">
        <v>94</v>
      </c>
      <c r="AM40" s="40"/>
    </row>
    <row r="41" spans="1:39" s="41" customFormat="1" ht="15.95" customHeight="1" x14ac:dyDescent="0.2">
      <c r="A41" s="23">
        <f t="shared" ref="A41:A57" si="1">+A40+1</f>
        <v>38</v>
      </c>
      <c r="B41" s="22" t="s">
        <v>7</v>
      </c>
      <c r="C41" s="25" t="s">
        <v>93</v>
      </c>
      <c r="D41" s="26" t="s">
        <v>94</v>
      </c>
      <c r="E41" s="26" t="s">
        <v>95</v>
      </c>
      <c r="F41" s="26" t="s">
        <v>94</v>
      </c>
      <c r="G41" s="26" t="s">
        <v>95</v>
      </c>
      <c r="H41" s="26" t="s">
        <v>95</v>
      </c>
      <c r="I41" s="27" t="s">
        <v>94</v>
      </c>
      <c r="J41" s="28" t="s">
        <v>94</v>
      </c>
      <c r="K41" s="29" t="s">
        <v>94</v>
      </c>
      <c r="L41" s="29" t="s">
        <v>94</v>
      </c>
      <c r="M41" s="29" t="s">
        <v>94</v>
      </c>
      <c r="N41" s="29" t="s">
        <v>94</v>
      </c>
      <c r="O41" s="29" t="s">
        <v>94</v>
      </c>
      <c r="P41" s="29" t="s">
        <v>95</v>
      </c>
      <c r="Q41" s="29"/>
      <c r="R41" s="29" t="s">
        <v>95</v>
      </c>
      <c r="S41" s="29" t="s">
        <v>98</v>
      </c>
      <c r="T41" s="29" t="s">
        <v>94</v>
      </c>
      <c r="U41" s="30" t="s">
        <v>94</v>
      </c>
      <c r="V41" s="31" t="s">
        <v>94</v>
      </c>
      <c r="W41" s="32" t="s">
        <v>94</v>
      </c>
      <c r="X41" s="32" t="s">
        <v>94</v>
      </c>
      <c r="Y41" s="32" t="s">
        <v>94</v>
      </c>
      <c r="Z41" s="33" t="s">
        <v>98</v>
      </c>
      <c r="AA41" s="34" t="s">
        <v>94</v>
      </c>
      <c r="AB41" s="35" t="s">
        <v>94</v>
      </c>
      <c r="AC41" s="35" t="s">
        <v>95</v>
      </c>
      <c r="AD41" s="35" t="s">
        <v>94</v>
      </c>
      <c r="AE41" s="35" t="s">
        <v>95</v>
      </c>
      <c r="AF41" s="36" t="s">
        <v>94</v>
      </c>
      <c r="AG41" s="36" t="s">
        <v>95</v>
      </c>
      <c r="AH41" s="36" t="s">
        <v>94</v>
      </c>
      <c r="AI41" s="37" t="s">
        <v>94</v>
      </c>
      <c r="AJ41" s="38" t="s">
        <v>96</v>
      </c>
      <c r="AK41" s="39" t="s">
        <v>94</v>
      </c>
      <c r="AL41" s="39" t="s">
        <v>94</v>
      </c>
      <c r="AM41" s="40"/>
    </row>
    <row r="42" spans="1:39" s="41" customFormat="1" ht="15.95" customHeight="1" x14ac:dyDescent="0.2">
      <c r="A42" s="24">
        <f>+A41+1</f>
        <v>39</v>
      </c>
      <c r="B42" s="22" t="s">
        <v>5</v>
      </c>
      <c r="C42" s="25" t="s">
        <v>93</v>
      </c>
      <c r="D42" s="26" t="s">
        <v>94</v>
      </c>
      <c r="E42" s="26" t="s">
        <v>95</v>
      </c>
      <c r="F42" s="26" t="s">
        <v>94</v>
      </c>
      <c r="G42" s="26" t="s">
        <v>95</v>
      </c>
      <c r="H42" s="26" t="s">
        <v>95</v>
      </c>
      <c r="I42" s="27" t="s">
        <v>94</v>
      </c>
      <c r="J42" s="28" t="s">
        <v>94</v>
      </c>
      <c r="K42" s="29" t="s">
        <v>94</v>
      </c>
      <c r="L42" s="29" t="s">
        <v>94</v>
      </c>
      <c r="M42" s="29" t="s">
        <v>94</v>
      </c>
      <c r="N42" s="29" t="s">
        <v>95</v>
      </c>
      <c r="O42" s="29" t="s">
        <v>98</v>
      </c>
      <c r="P42" s="29" t="s">
        <v>95</v>
      </c>
      <c r="Q42" s="29" t="s">
        <v>95</v>
      </c>
      <c r="R42" s="29"/>
      <c r="S42" s="29" t="s">
        <v>98</v>
      </c>
      <c r="T42" s="29" t="s">
        <v>94</v>
      </c>
      <c r="U42" s="30" t="s">
        <v>94</v>
      </c>
      <c r="V42" s="31" t="s">
        <v>94</v>
      </c>
      <c r="W42" s="32" t="s">
        <v>94</v>
      </c>
      <c r="X42" s="32" t="s">
        <v>94</v>
      </c>
      <c r="Y42" s="32" t="s">
        <v>94</v>
      </c>
      <c r="Z42" s="33" t="s">
        <v>98</v>
      </c>
      <c r="AA42" s="34" t="s">
        <v>94</v>
      </c>
      <c r="AB42" s="35" t="s">
        <v>94</v>
      </c>
      <c r="AC42" s="35" t="s">
        <v>95</v>
      </c>
      <c r="AD42" s="35" t="s">
        <v>94</v>
      </c>
      <c r="AE42" s="35" t="s">
        <v>95</v>
      </c>
      <c r="AF42" s="36" t="s">
        <v>94</v>
      </c>
      <c r="AG42" s="36" t="s">
        <v>95</v>
      </c>
      <c r="AH42" s="36" t="s">
        <v>94</v>
      </c>
      <c r="AI42" s="37" t="s">
        <v>94</v>
      </c>
      <c r="AJ42" s="38" t="s">
        <v>96</v>
      </c>
      <c r="AK42" s="39" t="s">
        <v>94</v>
      </c>
      <c r="AL42" s="39" t="s">
        <v>94</v>
      </c>
      <c r="AM42" s="40"/>
    </row>
    <row r="43" spans="1:39" s="42" customFormat="1" ht="15.95" customHeight="1" x14ac:dyDescent="0.2">
      <c r="A43" s="24">
        <f t="shared" si="1"/>
        <v>40</v>
      </c>
      <c r="B43" s="22" t="s">
        <v>19</v>
      </c>
      <c r="C43" s="25" t="s">
        <v>93</v>
      </c>
      <c r="D43" s="26" t="s">
        <v>94</v>
      </c>
      <c r="E43" s="26" t="s">
        <v>95</v>
      </c>
      <c r="F43" s="26" t="s">
        <v>94</v>
      </c>
      <c r="G43" s="26" t="s">
        <v>95</v>
      </c>
      <c r="H43" s="26" t="s">
        <v>95</v>
      </c>
      <c r="I43" s="27" t="s">
        <v>94</v>
      </c>
      <c r="J43" s="28" t="s">
        <v>94</v>
      </c>
      <c r="K43" s="29" t="s">
        <v>94</v>
      </c>
      <c r="L43" s="29" t="s">
        <v>94</v>
      </c>
      <c r="M43" s="29" t="s">
        <v>94</v>
      </c>
      <c r="N43" s="29" t="s">
        <v>95</v>
      </c>
      <c r="O43" s="29" t="s">
        <v>94</v>
      </c>
      <c r="P43" s="29" t="s">
        <v>95</v>
      </c>
      <c r="Q43" s="29" t="s">
        <v>95</v>
      </c>
      <c r="R43" s="29"/>
      <c r="S43" s="29" t="s">
        <v>98</v>
      </c>
      <c r="T43" s="29" t="s">
        <v>94</v>
      </c>
      <c r="U43" s="30" t="s">
        <v>94</v>
      </c>
      <c r="V43" s="31" t="s">
        <v>94</v>
      </c>
      <c r="W43" s="32" t="s">
        <v>94</v>
      </c>
      <c r="X43" s="32" t="s">
        <v>94</v>
      </c>
      <c r="Y43" s="32" t="s">
        <v>94</v>
      </c>
      <c r="Z43" s="33" t="s">
        <v>98</v>
      </c>
      <c r="AA43" s="34" t="s">
        <v>94</v>
      </c>
      <c r="AB43" s="35" t="s">
        <v>94</v>
      </c>
      <c r="AC43" s="35" t="s">
        <v>95</v>
      </c>
      <c r="AD43" s="35" t="s">
        <v>94</v>
      </c>
      <c r="AE43" s="35" t="s">
        <v>95</v>
      </c>
      <c r="AF43" s="36" t="s">
        <v>94</v>
      </c>
      <c r="AG43" s="36" t="s">
        <v>95</v>
      </c>
      <c r="AH43" s="36" t="s">
        <v>94</v>
      </c>
      <c r="AI43" s="37" t="s">
        <v>94</v>
      </c>
      <c r="AJ43" s="38" t="s">
        <v>96</v>
      </c>
      <c r="AK43" s="39" t="s">
        <v>94</v>
      </c>
      <c r="AL43" s="39" t="s">
        <v>94</v>
      </c>
      <c r="AM43" s="40"/>
    </row>
    <row r="44" spans="1:39" s="17" customFormat="1" ht="15.95" customHeight="1" x14ac:dyDescent="0.2">
      <c r="A44" s="23">
        <f t="shared" si="1"/>
        <v>41</v>
      </c>
      <c r="B44" s="22" t="s">
        <v>48</v>
      </c>
      <c r="C44" s="25" t="s">
        <v>93</v>
      </c>
      <c r="D44" s="26" t="s">
        <v>94</v>
      </c>
      <c r="E44" s="26" t="s">
        <v>95</v>
      </c>
      <c r="F44" s="26" t="s">
        <v>94</v>
      </c>
      <c r="G44" s="26" t="s">
        <v>95</v>
      </c>
      <c r="H44" s="26" t="s">
        <v>95</v>
      </c>
      <c r="I44" s="27" t="s">
        <v>94</v>
      </c>
      <c r="J44" s="28" t="s">
        <v>94</v>
      </c>
      <c r="K44" s="29" t="s">
        <v>94</v>
      </c>
      <c r="L44" s="29" t="s">
        <v>94</v>
      </c>
      <c r="M44" s="29" t="s">
        <v>94</v>
      </c>
      <c r="N44" s="29"/>
      <c r="O44" s="29"/>
      <c r="P44" s="29"/>
      <c r="Q44" s="29"/>
      <c r="R44" s="29"/>
      <c r="S44" s="29" t="s">
        <v>98</v>
      </c>
      <c r="T44" s="29"/>
      <c r="U44" s="30"/>
      <c r="V44" s="31" t="s">
        <v>94</v>
      </c>
      <c r="W44" s="32" t="s">
        <v>94</v>
      </c>
      <c r="X44" s="32" t="s">
        <v>94</v>
      </c>
      <c r="Y44" s="32" t="s">
        <v>94</v>
      </c>
      <c r="Z44" s="33" t="s">
        <v>98</v>
      </c>
      <c r="AA44" s="34" t="s">
        <v>94</v>
      </c>
      <c r="AB44" s="35"/>
      <c r="AC44" s="35" t="s">
        <v>95</v>
      </c>
      <c r="AD44" s="35" t="s">
        <v>94</v>
      </c>
      <c r="AE44" s="35" t="s">
        <v>95</v>
      </c>
      <c r="AF44" s="36" t="s">
        <v>94</v>
      </c>
      <c r="AG44" s="36" t="s">
        <v>95</v>
      </c>
      <c r="AH44" s="36" t="s">
        <v>94</v>
      </c>
      <c r="AI44" s="37" t="s">
        <v>94</v>
      </c>
      <c r="AJ44" s="38" t="s">
        <v>96</v>
      </c>
      <c r="AK44" s="39" t="s">
        <v>94</v>
      </c>
      <c r="AL44" s="39" t="s">
        <v>94</v>
      </c>
      <c r="AM44" s="40" t="s">
        <v>94</v>
      </c>
    </row>
    <row r="45" spans="1:39" s="17" customFormat="1" ht="15.95" customHeight="1" x14ac:dyDescent="0.2">
      <c r="A45" s="24">
        <f t="shared" si="1"/>
        <v>42</v>
      </c>
      <c r="B45" s="22" t="s">
        <v>35</v>
      </c>
      <c r="C45" s="25" t="s">
        <v>93</v>
      </c>
      <c r="D45" s="26" t="s">
        <v>94</v>
      </c>
      <c r="E45" s="26" t="s">
        <v>95</v>
      </c>
      <c r="F45" s="26" t="s">
        <v>94</v>
      </c>
      <c r="G45" s="26" t="s">
        <v>95</v>
      </c>
      <c r="H45" s="26" t="s">
        <v>95</v>
      </c>
      <c r="I45" s="27" t="s">
        <v>94</v>
      </c>
      <c r="J45" s="28" t="s">
        <v>94</v>
      </c>
      <c r="K45" s="29" t="s">
        <v>94</v>
      </c>
      <c r="L45" s="29" t="s">
        <v>94</v>
      </c>
      <c r="M45" s="29" t="s">
        <v>94</v>
      </c>
      <c r="N45" s="29"/>
      <c r="O45" s="29"/>
      <c r="P45" s="29"/>
      <c r="Q45" s="29"/>
      <c r="R45" s="29"/>
      <c r="S45" s="29" t="s">
        <v>98</v>
      </c>
      <c r="T45" s="29"/>
      <c r="U45" s="30"/>
      <c r="V45" s="31" t="s">
        <v>94</v>
      </c>
      <c r="W45" s="32" t="s">
        <v>94</v>
      </c>
      <c r="X45" s="32" t="s">
        <v>94</v>
      </c>
      <c r="Y45" s="32" t="s">
        <v>94</v>
      </c>
      <c r="Z45" s="33" t="s">
        <v>98</v>
      </c>
      <c r="AA45" s="34" t="s">
        <v>94</v>
      </c>
      <c r="AB45" s="35" t="s">
        <v>94</v>
      </c>
      <c r="AC45" s="35" t="s">
        <v>95</v>
      </c>
      <c r="AD45" s="35" t="s">
        <v>94</v>
      </c>
      <c r="AE45" s="35" t="s">
        <v>95</v>
      </c>
      <c r="AF45" s="36" t="s">
        <v>94</v>
      </c>
      <c r="AG45" s="36" t="s">
        <v>95</v>
      </c>
      <c r="AH45" s="36" t="s">
        <v>94</v>
      </c>
      <c r="AI45" s="37" t="s">
        <v>94</v>
      </c>
      <c r="AJ45" s="38" t="s">
        <v>96</v>
      </c>
      <c r="AK45" s="39" t="s">
        <v>94</v>
      </c>
      <c r="AL45" s="39" t="s">
        <v>94</v>
      </c>
      <c r="AM45" s="40"/>
    </row>
    <row r="46" spans="1:39" s="41" customFormat="1" ht="15.95" customHeight="1" x14ac:dyDescent="0.2">
      <c r="A46" s="24">
        <f t="shared" si="1"/>
        <v>43</v>
      </c>
      <c r="B46" s="22" t="s">
        <v>6</v>
      </c>
      <c r="C46" s="25" t="s">
        <v>93</v>
      </c>
      <c r="D46" s="26" t="s">
        <v>94</v>
      </c>
      <c r="E46" s="26" t="s">
        <v>95</v>
      </c>
      <c r="F46" s="26" t="s">
        <v>94</v>
      </c>
      <c r="G46" s="26" t="s">
        <v>95</v>
      </c>
      <c r="H46" s="26" t="s">
        <v>95</v>
      </c>
      <c r="I46" s="27" t="s">
        <v>94</v>
      </c>
      <c r="J46" s="28" t="s">
        <v>94</v>
      </c>
      <c r="K46" s="29" t="s">
        <v>94</v>
      </c>
      <c r="L46" s="29" t="s">
        <v>94</v>
      </c>
      <c r="M46" s="29" t="s">
        <v>94</v>
      </c>
      <c r="N46" s="29" t="s">
        <v>95</v>
      </c>
      <c r="O46" s="29" t="s">
        <v>98</v>
      </c>
      <c r="P46" s="29" t="s">
        <v>98</v>
      </c>
      <c r="Q46" s="29" t="s">
        <v>98</v>
      </c>
      <c r="R46" s="29"/>
      <c r="S46" s="29"/>
      <c r="T46" s="29" t="s">
        <v>94</v>
      </c>
      <c r="U46" s="30" t="s">
        <v>94</v>
      </c>
      <c r="V46" s="31" t="s">
        <v>94</v>
      </c>
      <c r="W46" s="32" t="s">
        <v>94</v>
      </c>
      <c r="X46" s="32" t="s">
        <v>94</v>
      </c>
      <c r="Y46" s="32" t="s">
        <v>94</v>
      </c>
      <c r="Z46" s="33" t="s">
        <v>98</v>
      </c>
      <c r="AA46" s="34" t="s">
        <v>94</v>
      </c>
      <c r="AB46" s="35" t="s">
        <v>94</v>
      </c>
      <c r="AC46" s="35" t="s">
        <v>95</v>
      </c>
      <c r="AD46" s="35" t="s">
        <v>94</v>
      </c>
      <c r="AE46" s="35" t="s">
        <v>95</v>
      </c>
      <c r="AF46" s="36" t="s">
        <v>94</v>
      </c>
      <c r="AG46" s="36" t="s">
        <v>95</v>
      </c>
      <c r="AH46" s="36" t="s">
        <v>94</v>
      </c>
      <c r="AI46" s="37" t="s">
        <v>94</v>
      </c>
      <c r="AJ46" s="38" t="s">
        <v>96</v>
      </c>
      <c r="AK46" s="39" t="s">
        <v>94</v>
      </c>
      <c r="AL46" s="39" t="s">
        <v>94</v>
      </c>
      <c r="AM46" s="40"/>
    </row>
    <row r="47" spans="1:39" s="41" customFormat="1" ht="15.95" customHeight="1" x14ac:dyDescent="0.2">
      <c r="A47" s="23">
        <f t="shared" si="1"/>
        <v>44</v>
      </c>
      <c r="B47" s="22" t="s">
        <v>54</v>
      </c>
      <c r="C47" s="25" t="s">
        <v>93</v>
      </c>
      <c r="D47" s="26" t="s">
        <v>94</v>
      </c>
      <c r="E47" s="26" t="s">
        <v>95</v>
      </c>
      <c r="F47" s="26" t="s">
        <v>94</v>
      </c>
      <c r="G47" s="26" t="s">
        <v>95</v>
      </c>
      <c r="H47" s="26" t="s">
        <v>95</v>
      </c>
      <c r="I47" s="27" t="s">
        <v>94</v>
      </c>
      <c r="J47" s="28" t="s">
        <v>94</v>
      </c>
      <c r="K47" s="29" t="s">
        <v>94</v>
      </c>
      <c r="L47" s="29" t="s">
        <v>94</v>
      </c>
      <c r="M47" s="29" t="s">
        <v>94</v>
      </c>
      <c r="N47" s="29" t="s">
        <v>95</v>
      </c>
      <c r="O47" s="29" t="s">
        <v>98</v>
      </c>
      <c r="P47" s="29" t="s">
        <v>98</v>
      </c>
      <c r="Q47" s="29" t="s">
        <v>98</v>
      </c>
      <c r="R47" s="29"/>
      <c r="S47" s="29" t="s">
        <v>98</v>
      </c>
      <c r="T47" s="29" t="s">
        <v>94</v>
      </c>
      <c r="U47" s="30" t="s">
        <v>94</v>
      </c>
      <c r="V47" s="31" t="s">
        <v>94</v>
      </c>
      <c r="W47" s="32" t="s">
        <v>94</v>
      </c>
      <c r="X47" s="32" t="s">
        <v>94</v>
      </c>
      <c r="Y47" s="32" t="s">
        <v>94</v>
      </c>
      <c r="Z47" s="33" t="s">
        <v>98</v>
      </c>
      <c r="AA47" s="34" t="s">
        <v>94</v>
      </c>
      <c r="AB47" s="35" t="s">
        <v>94</v>
      </c>
      <c r="AC47" s="35" t="s">
        <v>95</v>
      </c>
      <c r="AD47" s="35" t="s">
        <v>94</v>
      </c>
      <c r="AE47" s="35" t="s">
        <v>95</v>
      </c>
      <c r="AF47" s="36" t="s">
        <v>94</v>
      </c>
      <c r="AG47" s="36" t="s">
        <v>95</v>
      </c>
      <c r="AH47" s="36" t="s">
        <v>94</v>
      </c>
      <c r="AI47" s="37" t="s">
        <v>94</v>
      </c>
      <c r="AJ47" s="38" t="s">
        <v>96</v>
      </c>
      <c r="AK47" s="39" t="s">
        <v>94</v>
      </c>
      <c r="AL47" s="39" t="s">
        <v>94</v>
      </c>
      <c r="AM47" s="40"/>
    </row>
    <row r="48" spans="1:39" s="17" customFormat="1" ht="15.95" customHeight="1" x14ac:dyDescent="0.2">
      <c r="A48" s="24">
        <f t="shared" si="1"/>
        <v>45</v>
      </c>
      <c r="B48" s="22" t="s">
        <v>26</v>
      </c>
      <c r="C48" s="25" t="s">
        <v>93</v>
      </c>
      <c r="D48" s="26" t="s">
        <v>94</v>
      </c>
      <c r="E48" s="26" t="s">
        <v>95</v>
      </c>
      <c r="F48" s="26" t="s">
        <v>94</v>
      </c>
      <c r="G48" s="26" t="s">
        <v>95</v>
      </c>
      <c r="H48" s="26" t="s">
        <v>95</v>
      </c>
      <c r="I48" s="27" t="s">
        <v>94</v>
      </c>
      <c r="J48" s="28" t="s">
        <v>94</v>
      </c>
      <c r="K48" s="29" t="s">
        <v>94</v>
      </c>
      <c r="L48" s="29" t="s">
        <v>94</v>
      </c>
      <c r="M48" s="29" t="s">
        <v>94</v>
      </c>
      <c r="N48" s="29"/>
      <c r="O48" s="29"/>
      <c r="P48" s="29"/>
      <c r="Q48" s="29"/>
      <c r="R48" s="29"/>
      <c r="S48" s="29"/>
      <c r="T48" s="29" t="s">
        <v>94</v>
      </c>
      <c r="U48" s="30"/>
      <c r="V48" s="31" t="s">
        <v>94</v>
      </c>
      <c r="W48" s="32" t="s">
        <v>94</v>
      </c>
      <c r="X48" s="32" t="s">
        <v>94</v>
      </c>
      <c r="Y48" s="32" t="s">
        <v>94</v>
      </c>
      <c r="Z48" s="33" t="s">
        <v>98</v>
      </c>
      <c r="AA48" s="34" t="s">
        <v>94</v>
      </c>
      <c r="AB48" s="35" t="s">
        <v>94</v>
      </c>
      <c r="AC48" s="35" t="s">
        <v>95</v>
      </c>
      <c r="AD48" s="35" t="s">
        <v>94</v>
      </c>
      <c r="AE48" s="35" t="s">
        <v>95</v>
      </c>
      <c r="AF48" s="36" t="s">
        <v>94</v>
      </c>
      <c r="AG48" s="36" t="s">
        <v>95</v>
      </c>
      <c r="AH48" s="36" t="s">
        <v>94</v>
      </c>
      <c r="AI48" s="37" t="s">
        <v>94</v>
      </c>
      <c r="AJ48" s="38" t="s">
        <v>96</v>
      </c>
      <c r="AK48" s="39" t="s">
        <v>94</v>
      </c>
      <c r="AL48" s="39" t="s">
        <v>94</v>
      </c>
      <c r="AM48" s="40"/>
    </row>
    <row r="49" spans="1:39" s="41" customFormat="1" ht="15.95" customHeight="1" x14ac:dyDescent="0.2">
      <c r="A49" s="24">
        <f t="shared" si="1"/>
        <v>46</v>
      </c>
      <c r="B49" s="22" t="s">
        <v>102</v>
      </c>
      <c r="C49" s="25" t="s">
        <v>93</v>
      </c>
      <c r="D49" s="26" t="s">
        <v>94</v>
      </c>
      <c r="E49" s="26" t="s">
        <v>95</v>
      </c>
      <c r="F49" s="26" t="s">
        <v>94</v>
      </c>
      <c r="G49" s="26" t="s">
        <v>95</v>
      </c>
      <c r="H49" s="26" t="s">
        <v>95</v>
      </c>
      <c r="I49" s="27" t="s">
        <v>94</v>
      </c>
      <c r="J49" s="28" t="s">
        <v>94</v>
      </c>
      <c r="K49" s="29" t="s">
        <v>94</v>
      </c>
      <c r="L49" s="29" t="s">
        <v>94</v>
      </c>
      <c r="M49" s="29" t="s">
        <v>94</v>
      </c>
      <c r="N49" s="29" t="s">
        <v>95</v>
      </c>
      <c r="O49" s="29"/>
      <c r="P49" s="29" t="s">
        <v>95</v>
      </c>
      <c r="Q49" s="29"/>
      <c r="R49" s="29"/>
      <c r="S49" s="29" t="s">
        <v>98</v>
      </c>
      <c r="T49" s="29" t="s">
        <v>94</v>
      </c>
      <c r="U49" s="30" t="s">
        <v>98</v>
      </c>
      <c r="V49" s="31" t="s">
        <v>94</v>
      </c>
      <c r="W49" s="32" t="s">
        <v>94</v>
      </c>
      <c r="X49" s="32" t="s">
        <v>94</v>
      </c>
      <c r="Y49" s="32" t="s">
        <v>94</v>
      </c>
      <c r="Z49" s="33" t="s">
        <v>98</v>
      </c>
      <c r="AA49" s="34" t="s">
        <v>94</v>
      </c>
      <c r="AB49" s="35" t="s">
        <v>94</v>
      </c>
      <c r="AC49" s="35" t="s">
        <v>95</v>
      </c>
      <c r="AD49" s="35" t="s">
        <v>94</v>
      </c>
      <c r="AE49" s="35" t="s">
        <v>95</v>
      </c>
      <c r="AF49" s="36" t="s">
        <v>94</v>
      </c>
      <c r="AG49" s="36" t="s">
        <v>95</v>
      </c>
      <c r="AH49" s="36" t="s">
        <v>94</v>
      </c>
      <c r="AI49" s="37" t="s">
        <v>94</v>
      </c>
      <c r="AJ49" s="38" t="s">
        <v>96</v>
      </c>
      <c r="AK49" s="39" t="s">
        <v>94</v>
      </c>
      <c r="AL49" s="39" t="s">
        <v>94</v>
      </c>
      <c r="AM49" s="40"/>
    </row>
    <row r="50" spans="1:39" s="42" customFormat="1" ht="15.95" customHeight="1" x14ac:dyDescent="0.2">
      <c r="A50" s="24">
        <f t="shared" si="1"/>
        <v>47</v>
      </c>
      <c r="B50" s="22" t="s">
        <v>20</v>
      </c>
      <c r="C50" s="25" t="s">
        <v>93</v>
      </c>
      <c r="D50" s="26" t="s">
        <v>94</v>
      </c>
      <c r="E50" s="26" t="s">
        <v>95</v>
      </c>
      <c r="F50" s="26" t="s">
        <v>94</v>
      </c>
      <c r="G50" s="26" t="s">
        <v>95</v>
      </c>
      <c r="H50" s="26" t="s">
        <v>95</v>
      </c>
      <c r="I50" s="27" t="s">
        <v>94</v>
      </c>
      <c r="J50" s="28"/>
      <c r="K50" s="29"/>
      <c r="L50" s="29"/>
      <c r="M50" s="29"/>
      <c r="N50" s="29"/>
      <c r="O50" s="29"/>
      <c r="P50" s="29"/>
      <c r="Q50" s="29"/>
      <c r="R50" s="29"/>
      <c r="S50" s="29" t="s">
        <v>98</v>
      </c>
      <c r="T50" s="29"/>
      <c r="U50" s="30"/>
      <c r="V50" s="31" t="s">
        <v>94</v>
      </c>
      <c r="W50" s="32"/>
      <c r="X50" s="32"/>
      <c r="Y50" s="32"/>
      <c r="Z50" s="33"/>
      <c r="AA50" s="34"/>
      <c r="AB50" s="35"/>
      <c r="AC50" s="35"/>
      <c r="AD50" s="35" t="s">
        <v>95</v>
      </c>
      <c r="AE50" s="35"/>
      <c r="AF50" s="36" t="s">
        <v>94</v>
      </c>
      <c r="AG50" s="36" t="s">
        <v>95</v>
      </c>
      <c r="AH50" s="36" t="s">
        <v>94</v>
      </c>
      <c r="AI50" s="37" t="s">
        <v>94</v>
      </c>
      <c r="AJ50" s="38" t="s">
        <v>96</v>
      </c>
      <c r="AK50" s="39" t="s">
        <v>94</v>
      </c>
      <c r="AL50" s="39"/>
      <c r="AM50" s="40"/>
    </row>
    <row r="51" spans="1:39" s="17" customFormat="1" ht="15.95" customHeight="1" x14ac:dyDescent="0.2">
      <c r="A51" s="24">
        <f t="shared" si="1"/>
        <v>48</v>
      </c>
      <c r="B51" s="22" t="s">
        <v>55</v>
      </c>
      <c r="C51" s="25" t="s">
        <v>93</v>
      </c>
      <c r="D51" s="26" t="s">
        <v>94</v>
      </c>
      <c r="E51" s="26" t="s">
        <v>95</v>
      </c>
      <c r="F51" s="26" t="s">
        <v>94</v>
      </c>
      <c r="G51" s="26" t="s">
        <v>95</v>
      </c>
      <c r="H51" s="26" t="s">
        <v>95</v>
      </c>
      <c r="I51" s="27" t="s">
        <v>94</v>
      </c>
      <c r="J51" s="28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31" t="s">
        <v>94</v>
      </c>
      <c r="W51" s="32"/>
      <c r="X51" s="32"/>
      <c r="Y51" s="32"/>
      <c r="Z51" s="33"/>
      <c r="AA51" s="34"/>
      <c r="AB51" s="35"/>
      <c r="AC51" s="35"/>
      <c r="AD51" s="35" t="s">
        <v>95</v>
      </c>
      <c r="AE51" s="35"/>
      <c r="AF51" s="36" t="s">
        <v>94</v>
      </c>
      <c r="AG51" s="36" t="s">
        <v>95</v>
      </c>
      <c r="AH51" s="36" t="s">
        <v>94</v>
      </c>
      <c r="AI51" s="37" t="s">
        <v>94</v>
      </c>
      <c r="AJ51" s="38" t="s">
        <v>96</v>
      </c>
      <c r="AK51" s="39" t="s">
        <v>94</v>
      </c>
      <c r="AL51" s="39"/>
      <c r="AM51" s="40"/>
    </row>
    <row r="52" spans="1:39" s="41" customFormat="1" ht="15.95" customHeight="1" x14ac:dyDescent="0.2">
      <c r="A52" s="24">
        <f t="shared" si="1"/>
        <v>49</v>
      </c>
      <c r="B52" s="22" t="s">
        <v>9</v>
      </c>
      <c r="C52" s="25" t="s">
        <v>93</v>
      </c>
      <c r="D52" s="26" t="s">
        <v>94</v>
      </c>
      <c r="E52" s="26" t="s">
        <v>95</v>
      </c>
      <c r="F52" s="26" t="s">
        <v>94</v>
      </c>
      <c r="G52" s="26" t="s">
        <v>95</v>
      </c>
      <c r="H52" s="26" t="s">
        <v>95</v>
      </c>
      <c r="I52" s="27" t="s">
        <v>94</v>
      </c>
      <c r="J52" s="28" t="s">
        <v>94</v>
      </c>
      <c r="K52" s="29" t="s">
        <v>94</v>
      </c>
      <c r="L52" s="29" t="s">
        <v>94</v>
      </c>
      <c r="M52" s="29" t="s">
        <v>94</v>
      </c>
      <c r="N52" s="29" t="s">
        <v>95</v>
      </c>
      <c r="O52" s="29" t="s">
        <v>98</v>
      </c>
      <c r="P52" s="29" t="s">
        <v>95</v>
      </c>
      <c r="Q52" s="29" t="s">
        <v>94</v>
      </c>
      <c r="R52" s="29"/>
      <c r="S52" s="29" t="s">
        <v>98</v>
      </c>
      <c r="T52" s="29" t="s">
        <v>94</v>
      </c>
      <c r="U52" s="30" t="s">
        <v>94</v>
      </c>
      <c r="V52" s="31" t="s">
        <v>94</v>
      </c>
      <c r="W52" s="32" t="s">
        <v>94</v>
      </c>
      <c r="X52" s="32" t="s">
        <v>94</v>
      </c>
      <c r="Y52" s="32" t="s">
        <v>94</v>
      </c>
      <c r="Z52" s="33" t="s">
        <v>98</v>
      </c>
      <c r="AA52" s="34" t="s">
        <v>94</v>
      </c>
      <c r="AB52" s="35" t="s">
        <v>94</v>
      </c>
      <c r="AC52" s="35" t="s">
        <v>95</v>
      </c>
      <c r="AD52" s="35" t="s">
        <v>94</v>
      </c>
      <c r="AE52" s="35" t="s">
        <v>95</v>
      </c>
      <c r="AF52" s="36" t="s">
        <v>94</v>
      </c>
      <c r="AG52" s="36" t="s">
        <v>95</v>
      </c>
      <c r="AH52" s="36" t="s">
        <v>94</v>
      </c>
      <c r="AI52" s="37" t="s">
        <v>94</v>
      </c>
      <c r="AJ52" s="38" t="s">
        <v>96</v>
      </c>
      <c r="AK52" s="39" t="s">
        <v>94</v>
      </c>
      <c r="AL52" s="39" t="s">
        <v>94</v>
      </c>
      <c r="AM52" s="40"/>
    </row>
    <row r="53" spans="1:39" s="17" customFormat="1" ht="15.95" customHeight="1" x14ac:dyDescent="0.2">
      <c r="A53" s="24">
        <f t="shared" si="1"/>
        <v>50</v>
      </c>
      <c r="B53" s="22" t="s">
        <v>56</v>
      </c>
      <c r="C53" s="25" t="s">
        <v>93</v>
      </c>
      <c r="D53" s="26" t="s">
        <v>94</v>
      </c>
      <c r="E53" s="26" t="s">
        <v>95</v>
      </c>
      <c r="F53" s="26" t="s">
        <v>94</v>
      </c>
      <c r="G53" s="26" t="s">
        <v>95</v>
      </c>
      <c r="H53" s="26" t="s">
        <v>95</v>
      </c>
      <c r="I53" s="27" t="s">
        <v>94</v>
      </c>
      <c r="J53" s="28" t="s">
        <v>94</v>
      </c>
      <c r="K53" s="29" t="s">
        <v>94</v>
      </c>
      <c r="L53" s="29" t="s">
        <v>94</v>
      </c>
      <c r="M53" s="29" t="s">
        <v>94</v>
      </c>
      <c r="N53" s="29"/>
      <c r="O53" s="29" t="s">
        <v>98</v>
      </c>
      <c r="P53" s="29" t="s">
        <v>98</v>
      </c>
      <c r="Q53" s="29" t="s">
        <v>98</v>
      </c>
      <c r="R53" s="29"/>
      <c r="S53" s="29" t="s">
        <v>94</v>
      </c>
      <c r="T53" s="29"/>
      <c r="U53" s="30" t="s">
        <v>94</v>
      </c>
      <c r="V53" s="31" t="s">
        <v>94</v>
      </c>
      <c r="W53" s="32" t="s">
        <v>94</v>
      </c>
      <c r="X53" s="32" t="s">
        <v>94</v>
      </c>
      <c r="Y53" s="32" t="s">
        <v>94</v>
      </c>
      <c r="Z53" s="33" t="s">
        <v>98</v>
      </c>
      <c r="AA53" s="34" t="s">
        <v>94</v>
      </c>
      <c r="AB53" s="35" t="s">
        <v>94</v>
      </c>
      <c r="AC53" s="35" t="s">
        <v>95</v>
      </c>
      <c r="AD53" s="35" t="s">
        <v>94</v>
      </c>
      <c r="AE53" s="35" t="s">
        <v>95</v>
      </c>
      <c r="AF53" s="36" t="s">
        <v>94</v>
      </c>
      <c r="AG53" s="36" t="s">
        <v>95</v>
      </c>
      <c r="AH53" s="36" t="s">
        <v>94</v>
      </c>
      <c r="AI53" s="37" t="s">
        <v>94</v>
      </c>
      <c r="AJ53" s="38" t="s">
        <v>96</v>
      </c>
      <c r="AK53" s="39" t="s">
        <v>94</v>
      </c>
      <c r="AL53" s="39" t="s">
        <v>94</v>
      </c>
      <c r="AM53" s="40" t="s">
        <v>94</v>
      </c>
    </row>
    <row r="54" spans="1:39" s="41" customFormat="1" ht="15.95" customHeight="1" x14ac:dyDescent="0.2">
      <c r="A54" s="24">
        <f t="shared" si="1"/>
        <v>51</v>
      </c>
      <c r="B54" s="22" t="s">
        <v>57</v>
      </c>
      <c r="C54" s="25" t="s">
        <v>93</v>
      </c>
      <c r="D54" s="26" t="s">
        <v>94</v>
      </c>
      <c r="E54" s="26" t="s">
        <v>95</v>
      </c>
      <c r="F54" s="26" t="s">
        <v>94</v>
      </c>
      <c r="G54" s="26" t="s">
        <v>95</v>
      </c>
      <c r="H54" s="26" t="s">
        <v>95</v>
      </c>
      <c r="I54" s="27" t="s">
        <v>94</v>
      </c>
      <c r="J54" s="28" t="s">
        <v>94</v>
      </c>
      <c r="K54" s="29" t="s">
        <v>94</v>
      </c>
      <c r="L54" s="29" t="s">
        <v>94</v>
      </c>
      <c r="M54" s="29" t="s">
        <v>94</v>
      </c>
      <c r="N54" s="29" t="s">
        <v>95</v>
      </c>
      <c r="O54" s="29" t="s">
        <v>98</v>
      </c>
      <c r="P54" s="29" t="s">
        <v>98</v>
      </c>
      <c r="Q54" s="29" t="s">
        <v>98</v>
      </c>
      <c r="R54" s="29"/>
      <c r="S54" s="29" t="s">
        <v>94</v>
      </c>
      <c r="T54" s="29" t="s">
        <v>94</v>
      </c>
      <c r="U54" s="30" t="s">
        <v>94</v>
      </c>
      <c r="V54" s="31" t="s">
        <v>94</v>
      </c>
      <c r="W54" s="32" t="s">
        <v>94</v>
      </c>
      <c r="X54" s="32" t="s">
        <v>94</v>
      </c>
      <c r="Y54" s="32" t="s">
        <v>94</v>
      </c>
      <c r="Z54" s="33" t="s">
        <v>98</v>
      </c>
      <c r="AA54" s="34" t="s">
        <v>94</v>
      </c>
      <c r="AB54" s="35" t="s">
        <v>94</v>
      </c>
      <c r="AC54" s="35" t="s">
        <v>95</v>
      </c>
      <c r="AD54" s="35" t="s">
        <v>94</v>
      </c>
      <c r="AE54" s="35" t="s">
        <v>95</v>
      </c>
      <c r="AF54" s="36" t="s">
        <v>94</v>
      </c>
      <c r="AG54" s="36" t="s">
        <v>95</v>
      </c>
      <c r="AH54" s="36" t="s">
        <v>94</v>
      </c>
      <c r="AI54" s="37" t="s">
        <v>94</v>
      </c>
      <c r="AJ54" s="38" t="s">
        <v>96</v>
      </c>
      <c r="AK54" s="39" t="s">
        <v>94</v>
      </c>
      <c r="AL54" s="39" t="s">
        <v>94</v>
      </c>
      <c r="AM54" s="40" t="s">
        <v>94</v>
      </c>
    </row>
    <row r="55" spans="1:39" s="17" customFormat="1" ht="15.95" customHeight="1" x14ac:dyDescent="0.2">
      <c r="A55" s="24">
        <f t="shared" si="1"/>
        <v>52</v>
      </c>
      <c r="B55" s="22" t="s">
        <v>27</v>
      </c>
      <c r="C55" s="25" t="s">
        <v>93</v>
      </c>
      <c r="D55" s="26" t="s">
        <v>94</v>
      </c>
      <c r="E55" s="26" t="s">
        <v>95</v>
      </c>
      <c r="F55" s="26" t="s">
        <v>94</v>
      </c>
      <c r="G55" s="26" t="s">
        <v>95</v>
      </c>
      <c r="H55" s="26" t="s">
        <v>95</v>
      </c>
      <c r="I55" s="27" t="s">
        <v>94</v>
      </c>
      <c r="J55" s="28" t="s">
        <v>94</v>
      </c>
      <c r="K55" s="29" t="s">
        <v>94</v>
      </c>
      <c r="L55" s="29" t="s">
        <v>94</v>
      </c>
      <c r="M55" s="29" t="s">
        <v>94</v>
      </c>
      <c r="N55" s="29" t="s">
        <v>95</v>
      </c>
      <c r="O55" s="29" t="s">
        <v>98</v>
      </c>
      <c r="P55" s="29"/>
      <c r="Q55" s="29" t="s">
        <v>98</v>
      </c>
      <c r="R55" s="29"/>
      <c r="S55" s="29" t="s">
        <v>94</v>
      </c>
      <c r="T55" s="29"/>
      <c r="U55" s="30" t="s">
        <v>94</v>
      </c>
      <c r="V55" s="31" t="s">
        <v>94</v>
      </c>
      <c r="W55" s="32" t="s">
        <v>94</v>
      </c>
      <c r="X55" s="32" t="s">
        <v>94</v>
      </c>
      <c r="Y55" s="32" t="s">
        <v>94</v>
      </c>
      <c r="Z55" s="33" t="s">
        <v>98</v>
      </c>
      <c r="AA55" s="34" t="s">
        <v>94</v>
      </c>
      <c r="AB55" s="35" t="s">
        <v>94</v>
      </c>
      <c r="AC55" s="35" t="s">
        <v>95</v>
      </c>
      <c r="AD55" s="35" t="s">
        <v>94</v>
      </c>
      <c r="AE55" s="35" t="s">
        <v>95</v>
      </c>
      <c r="AF55" s="36" t="s">
        <v>94</v>
      </c>
      <c r="AG55" s="36" t="s">
        <v>95</v>
      </c>
      <c r="AH55" s="36" t="s">
        <v>94</v>
      </c>
      <c r="AI55" s="37" t="s">
        <v>94</v>
      </c>
      <c r="AJ55" s="38" t="s">
        <v>96</v>
      </c>
      <c r="AK55" s="39" t="s">
        <v>94</v>
      </c>
      <c r="AL55" s="39" t="s">
        <v>94</v>
      </c>
      <c r="AM55" s="40" t="s">
        <v>94</v>
      </c>
    </row>
    <row r="56" spans="1:39" s="41" customFormat="1" ht="15.95" customHeight="1" x14ac:dyDescent="0.2">
      <c r="A56" s="24">
        <f t="shared" si="1"/>
        <v>53</v>
      </c>
      <c r="B56" s="22" t="s">
        <v>12</v>
      </c>
      <c r="C56" s="25" t="s">
        <v>93</v>
      </c>
      <c r="D56" s="26" t="s">
        <v>94</v>
      </c>
      <c r="E56" s="26" t="s">
        <v>95</v>
      </c>
      <c r="F56" s="26" t="s">
        <v>94</v>
      </c>
      <c r="G56" s="26" t="s">
        <v>95</v>
      </c>
      <c r="H56" s="26" t="s">
        <v>95</v>
      </c>
      <c r="I56" s="27" t="s">
        <v>94</v>
      </c>
      <c r="J56" s="28" t="s">
        <v>94</v>
      </c>
      <c r="K56" s="29" t="s">
        <v>94</v>
      </c>
      <c r="L56" s="29" t="s">
        <v>94</v>
      </c>
      <c r="M56" s="29" t="s">
        <v>94</v>
      </c>
      <c r="N56" s="29" t="s">
        <v>95</v>
      </c>
      <c r="O56" s="29"/>
      <c r="P56" s="29" t="s">
        <v>95</v>
      </c>
      <c r="Q56" s="29" t="s">
        <v>94</v>
      </c>
      <c r="R56" s="29"/>
      <c r="S56" s="29" t="s">
        <v>98</v>
      </c>
      <c r="T56" s="29" t="s">
        <v>94</v>
      </c>
      <c r="U56" s="30" t="s">
        <v>94</v>
      </c>
      <c r="V56" s="31" t="s">
        <v>94</v>
      </c>
      <c r="W56" s="32" t="s">
        <v>94</v>
      </c>
      <c r="X56" s="32" t="s">
        <v>94</v>
      </c>
      <c r="Y56" s="32" t="s">
        <v>94</v>
      </c>
      <c r="Z56" s="33" t="s">
        <v>98</v>
      </c>
      <c r="AA56" s="34" t="s">
        <v>94</v>
      </c>
      <c r="AB56" s="35" t="s">
        <v>94</v>
      </c>
      <c r="AC56" s="35" t="s">
        <v>95</v>
      </c>
      <c r="AD56" s="35" t="s">
        <v>94</v>
      </c>
      <c r="AE56" s="35" t="s">
        <v>95</v>
      </c>
      <c r="AF56" s="36" t="s">
        <v>94</v>
      </c>
      <c r="AG56" s="36" t="s">
        <v>95</v>
      </c>
      <c r="AH56" s="36" t="s">
        <v>94</v>
      </c>
      <c r="AI56" s="37" t="s">
        <v>94</v>
      </c>
      <c r="AJ56" s="38" t="s">
        <v>96</v>
      </c>
      <c r="AK56" s="39" t="s">
        <v>94</v>
      </c>
      <c r="AL56" s="39" t="s">
        <v>94</v>
      </c>
      <c r="AM56" s="40"/>
    </row>
    <row r="57" spans="1:39" s="17" customFormat="1" ht="15.95" customHeight="1" x14ac:dyDescent="0.2">
      <c r="A57" s="24">
        <f t="shared" si="1"/>
        <v>54</v>
      </c>
      <c r="B57" s="22" t="s">
        <v>49</v>
      </c>
      <c r="C57" s="43" t="s">
        <v>93</v>
      </c>
      <c r="D57" s="44" t="s">
        <v>94</v>
      </c>
      <c r="E57" s="44" t="s">
        <v>95</v>
      </c>
      <c r="F57" s="44" t="s">
        <v>94</v>
      </c>
      <c r="G57" s="44" t="s">
        <v>95</v>
      </c>
      <c r="H57" s="44" t="s">
        <v>95</v>
      </c>
      <c r="I57" s="45" t="s">
        <v>94</v>
      </c>
      <c r="J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49" t="s">
        <v>94</v>
      </c>
      <c r="W57" s="50"/>
      <c r="X57" s="50"/>
      <c r="Y57" s="50"/>
      <c r="Z57" s="51"/>
      <c r="AA57" s="52"/>
      <c r="AB57" s="53"/>
      <c r="AC57" s="53"/>
      <c r="AD57" s="53" t="s">
        <v>95</v>
      </c>
      <c r="AE57" s="53"/>
      <c r="AF57" s="54" t="s">
        <v>94</v>
      </c>
      <c r="AG57" s="54" t="s">
        <v>95</v>
      </c>
      <c r="AH57" s="54" t="s">
        <v>94</v>
      </c>
      <c r="AI57" s="55" t="s">
        <v>94</v>
      </c>
      <c r="AJ57" s="56" t="s">
        <v>96</v>
      </c>
      <c r="AK57" s="57" t="s">
        <v>94</v>
      </c>
      <c r="AL57" s="57"/>
      <c r="AM57" s="58"/>
    </row>
    <row r="58" spans="1:39" s="17" customFormat="1" ht="15.95" customHeight="1" x14ac:dyDescent="0.2">
      <c r="A58" s="4"/>
      <c r="B58" s="5"/>
      <c r="V58" s="4"/>
      <c r="W58" s="4"/>
      <c r="X58" s="4"/>
      <c r="Y58" s="4"/>
      <c r="Z58" s="4"/>
      <c r="AA58" s="59"/>
      <c r="AB58" s="59"/>
      <c r="AC58" s="59"/>
      <c r="AD58" s="59"/>
      <c r="AE58" s="59"/>
      <c r="AJ58" s="4"/>
      <c r="AK58" s="4"/>
      <c r="AL58" s="4"/>
      <c r="AM58" s="4"/>
    </row>
    <row r="59" spans="1:39" s="17" customFormat="1" ht="15.95" customHeight="1" x14ac:dyDescent="0.2">
      <c r="A59" s="4" t="s">
        <v>93</v>
      </c>
      <c r="B59" s="5" t="s">
        <v>97</v>
      </c>
      <c r="C59" s="5"/>
      <c r="D59" s="5"/>
      <c r="E59" s="5"/>
      <c r="V59" s="4"/>
      <c r="W59" s="4"/>
      <c r="X59" s="4"/>
      <c r="Y59" s="4"/>
      <c r="Z59" s="4"/>
      <c r="AA59" s="59"/>
      <c r="AB59" s="59"/>
      <c r="AC59" s="59"/>
      <c r="AD59" s="59"/>
      <c r="AE59" s="59"/>
      <c r="AJ59" s="4"/>
      <c r="AK59" s="4"/>
      <c r="AL59" s="4"/>
      <c r="AM59" s="4"/>
    </row>
    <row r="60" spans="1:39" s="17" customFormat="1" ht="15.95" customHeight="1" x14ac:dyDescent="0.2">
      <c r="A60" s="4" t="s">
        <v>94</v>
      </c>
      <c r="B60" s="5" t="s">
        <v>99</v>
      </c>
      <c r="C60" s="5"/>
      <c r="D60" s="5"/>
      <c r="E60" s="5"/>
      <c r="V60" s="4"/>
      <c r="W60" s="4"/>
      <c r="X60" s="4"/>
      <c r="Y60" s="4"/>
      <c r="Z60" s="4"/>
      <c r="AA60" s="59"/>
      <c r="AB60" s="59"/>
      <c r="AC60" s="59"/>
      <c r="AD60" s="59"/>
      <c r="AE60" s="59"/>
      <c r="AJ60" s="4"/>
      <c r="AK60" s="4"/>
      <c r="AL60" s="4"/>
      <c r="AM60" s="4"/>
    </row>
    <row r="61" spans="1:39" s="17" customFormat="1" ht="15.95" customHeight="1" x14ac:dyDescent="0.2">
      <c r="A61" s="4" t="s">
        <v>95</v>
      </c>
      <c r="B61" s="5" t="s">
        <v>100</v>
      </c>
      <c r="C61" s="5"/>
      <c r="D61" s="5"/>
      <c r="E61" s="5"/>
      <c r="V61" s="4"/>
      <c r="W61" s="4"/>
      <c r="X61" s="4"/>
      <c r="Y61" s="4"/>
      <c r="Z61" s="4"/>
      <c r="AA61" s="59"/>
      <c r="AB61" s="59"/>
      <c r="AC61" s="59"/>
      <c r="AD61" s="59"/>
      <c r="AE61" s="59"/>
      <c r="AJ61" s="4"/>
      <c r="AK61" s="4"/>
      <c r="AL61" s="4"/>
      <c r="AM61" s="4"/>
    </row>
    <row r="62" spans="1:39" s="17" customFormat="1" ht="15.95" customHeight="1" x14ac:dyDescent="0.2">
      <c r="A62" s="4" t="s">
        <v>98</v>
      </c>
      <c r="B62" s="5" t="s">
        <v>101</v>
      </c>
      <c r="C62" s="5"/>
      <c r="D62" s="5"/>
      <c r="E62" s="5"/>
      <c r="V62" s="4"/>
      <c r="W62" s="4"/>
      <c r="X62" s="4"/>
      <c r="Y62" s="4"/>
      <c r="Z62" s="4"/>
      <c r="AA62" s="59"/>
      <c r="AB62" s="59"/>
      <c r="AC62" s="59"/>
      <c r="AD62" s="59"/>
      <c r="AE62" s="59"/>
      <c r="AJ62" s="4"/>
      <c r="AK62" s="4"/>
      <c r="AL62" s="4"/>
      <c r="AM62" s="4"/>
    </row>
  </sheetData>
  <mergeCells count="5">
    <mergeCell ref="AJ1:AM1"/>
    <mergeCell ref="C1:I1"/>
    <mergeCell ref="J1:U1"/>
    <mergeCell ref="V1:Z1"/>
    <mergeCell ref="AA1:AI1"/>
  </mergeCells>
  <phoneticPr fontId="0" type="noConversion"/>
  <printOptions horizontalCentered="1" verticalCentered="1"/>
  <pageMargins left="0.28999999999999998" right="0.5" top="0.81" bottom="0.4" header="0.59" footer="0"/>
  <pageSetup scale="48" orientation="landscape" r:id="rId1"/>
  <headerFooter alignWithMargins="0">
    <oddHeader>&amp;C&amp;"Arial,Negrita"&amp;14MATRIZ DE ENTRENAMIENTO
DLTD TRANSPORTE</oddHeader>
    <oddFooter>&amp;R&amp;12&amp;P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zoomScale="65" workbookViewId="0">
      <pane xSplit="2" ySplit="3" topLeftCell="C44" activePane="bottomRight" state="frozen"/>
      <selection pane="topRight"/>
      <selection pane="bottomLeft"/>
      <selection pane="bottomRight" activeCell="F55" sqref="F55"/>
    </sheetView>
  </sheetViews>
  <sheetFormatPr defaultColWidth="8" defaultRowHeight="12.75" x14ac:dyDescent="0.2"/>
  <cols>
    <col min="1" max="1" width="4" style="4" customWidth="1"/>
    <col min="2" max="2" width="30.85546875" style="4" customWidth="1"/>
    <col min="3" max="20" width="5.7109375" style="1" customWidth="1"/>
    <col min="21" max="24" width="5.7109375" style="2" customWidth="1"/>
    <col min="25" max="29" width="5.7109375" style="3" customWidth="1"/>
    <col min="30" max="33" width="5.7109375" style="1" customWidth="1"/>
    <col min="34" max="37" width="5.7109375" style="2" customWidth="1"/>
    <col min="38" max="38" width="8" style="68" customWidth="1"/>
    <col min="39" max="16384" width="8" style="68"/>
  </cols>
  <sheetData>
    <row r="1" spans="1:37" s="1" customFormat="1" ht="12.75" customHeight="1" x14ac:dyDescent="0.2">
      <c r="A1" s="4"/>
      <c r="B1" s="5"/>
      <c r="C1" s="394" t="s">
        <v>88</v>
      </c>
      <c r="D1" s="395"/>
      <c r="E1" s="395"/>
      <c r="F1" s="395"/>
      <c r="G1" s="395"/>
      <c r="H1" s="395"/>
      <c r="I1" s="396"/>
      <c r="J1" s="397" t="s">
        <v>89</v>
      </c>
      <c r="K1" s="398"/>
      <c r="L1" s="398"/>
      <c r="M1" s="398"/>
      <c r="N1" s="398"/>
      <c r="O1" s="398"/>
      <c r="P1" s="398"/>
      <c r="Q1" s="398"/>
      <c r="R1" s="398"/>
      <c r="S1" s="398"/>
      <c r="T1" s="399"/>
      <c r="U1" s="400" t="s">
        <v>90</v>
      </c>
      <c r="V1" s="401"/>
      <c r="W1" s="401"/>
      <c r="X1" s="402"/>
      <c r="Y1" s="403" t="s">
        <v>91</v>
      </c>
      <c r="Z1" s="404"/>
      <c r="AA1" s="404"/>
      <c r="AB1" s="404"/>
      <c r="AC1" s="404"/>
      <c r="AD1" s="404"/>
      <c r="AE1" s="404"/>
      <c r="AF1" s="404"/>
      <c r="AG1" s="405"/>
      <c r="AH1" s="391" t="s">
        <v>92</v>
      </c>
      <c r="AI1" s="392"/>
      <c r="AJ1" s="392"/>
      <c r="AK1" s="393"/>
    </row>
    <row r="2" spans="1:37" s="17" customFormat="1" ht="19.5" customHeight="1" x14ac:dyDescent="0.2">
      <c r="A2" s="4"/>
      <c r="B2" s="5"/>
      <c r="C2" s="6">
        <v>1</v>
      </c>
      <c r="D2" s="7">
        <v>2</v>
      </c>
      <c r="E2" s="83">
        <v>3</v>
      </c>
      <c r="F2" s="83">
        <v>4</v>
      </c>
      <c r="G2" s="7">
        <v>5</v>
      </c>
      <c r="H2" s="7">
        <v>6</v>
      </c>
      <c r="I2" s="8">
        <v>7</v>
      </c>
      <c r="J2" s="9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1">
        <v>18</v>
      </c>
      <c r="U2" s="12">
        <v>19</v>
      </c>
      <c r="V2" s="13">
        <v>21</v>
      </c>
      <c r="W2" s="13">
        <v>22</v>
      </c>
      <c r="X2" s="18">
        <v>23</v>
      </c>
      <c r="Y2" s="19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0">
        <v>30</v>
      </c>
      <c r="AF2" s="20">
        <v>31</v>
      </c>
      <c r="AG2" s="21">
        <v>32</v>
      </c>
      <c r="AH2" s="14">
        <v>33</v>
      </c>
      <c r="AI2" s="15">
        <v>34</v>
      </c>
      <c r="AJ2" s="15">
        <v>35</v>
      </c>
      <c r="AK2" s="16">
        <v>36</v>
      </c>
    </row>
    <row r="3" spans="1:37" s="1" customFormat="1" ht="166.5" customHeight="1" x14ac:dyDescent="0.2">
      <c r="A3" s="4"/>
      <c r="B3" s="5"/>
      <c r="C3" s="60" t="s">
        <v>103</v>
      </c>
      <c r="D3" s="74" t="s">
        <v>142</v>
      </c>
      <c r="E3" s="84" t="s">
        <v>66</v>
      </c>
      <c r="F3" s="84" t="s">
        <v>63</v>
      </c>
      <c r="G3" s="74" t="s">
        <v>141</v>
      </c>
      <c r="H3" s="74" t="s">
        <v>146</v>
      </c>
      <c r="I3" s="75" t="s">
        <v>143</v>
      </c>
      <c r="J3" s="76" t="s">
        <v>65</v>
      </c>
      <c r="K3" s="62" t="s">
        <v>67</v>
      </c>
      <c r="L3" s="62" t="s">
        <v>135</v>
      </c>
      <c r="M3" s="62" t="s">
        <v>73</v>
      </c>
      <c r="N3" s="62" t="s">
        <v>74</v>
      </c>
      <c r="O3" s="62" t="s">
        <v>76</v>
      </c>
      <c r="P3" s="62" t="s">
        <v>78</v>
      </c>
      <c r="Q3" s="62" t="s">
        <v>59</v>
      </c>
      <c r="R3" s="62" t="s">
        <v>61</v>
      </c>
      <c r="S3" s="62" t="s">
        <v>62</v>
      </c>
      <c r="T3" s="65" t="s">
        <v>144</v>
      </c>
      <c r="U3" s="82" t="s">
        <v>58</v>
      </c>
      <c r="V3" s="67" t="s">
        <v>71</v>
      </c>
      <c r="W3" s="67" t="s">
        <v>69</v>
      </c>
      <c r="X3" s="66" t="s">
        <v>75</v>
      </c>
      <c r="Y3" s="63" t="s">
        <v>4</v>
      </c>
      <c r="Z3" s="64" t="s">
        <v>0</v>
      </c>
      <c r="AA3" s="64" t="s">
        <v>77</v>
      </c>
      <c r="AB3" s="64" t="s">
        <v>83</v>
      </c>
      <c r="AC3" s="64" t="s">
        <v>145</v>
      </c>
      <c r="AD3" s="64" t="s">
        <v>79</v>
      </c>
      <c r="AE3" s="64" t="s">
        <v>80</v>
      </c>
      <c r="AF3" s="64" t="s">
        <v>81</v>
      </c>
      <c r="AG3" s="77" t="s">
        <v>70</v>
      </c>
      <c r="AH3" s="80" t="s">
        <v>84</v>
      </c>
      <c r="AI3" s="78" t="s">
        <v>85</v>
      </c>
      <c r="AJ3" s="79" t="s">
        <v>86</v>
      </c>
      <c r="AK3" s="61" t="s">
        <v>3</v>
      </c>
    </row>
    <row r="4" spans="1:37" s="4" customFormat="1" ht="15.95" customHeight="1" x14ac:dyDescent="0.2">
      <c r="A4" s="69">
        <v>1</v>
      </c>
      <c r="B4" s="70" t="s">
        <v>36</v>
      </c>
      <c r="C4" s="25" t="s">
        <v>93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95</v>
      </c>
      <c r="I4" s="27" t="s">
        <v>94</v>
      </c>
      <c r="J4" s="28"/>
      <c r="K4" s="29" t="s">
        <v>94</v>
      </c>
      <c r="L4" s="29"/>
      <c r="M4" s="29"/>
      <c r="N4" s="29"/>
      <c r="O4" s="29"/>
      <c r="P4" s="29"/>
      <c r="Q4" s="29"/>
      <c r="R4" s="29" t="s">
        <v>98</v>
      </c>
      <c r="S4" s="29"/>
      <c r="T4" s="30"/>
      <c r="U4" s="31" t="s">
        <v>94</v>
      </c>
      <c r="V4" s="32"/>
      <c r="W4" s="32"/>
      <c r="X4" s="33"/>
      <c r="Y4" s="34"/>
      <c r="Z4" s="35"/>
      <c r="AA4" s="35" t="s">
        <v>95</v>
      </c>
      <c r="AB4" s="35" t="s">
        <v>95</v>
      </c>
      <c r="AC4" s="35"/>
      <c r="AD4" s="36" t="s">
        <v>94</v>
      </c>
      <c r="AE4" s="36" t="s">
        <v>95</v>
      </c>
      <c r="AF4" s="36" t="s">
        <v>94</v>
      </c>
      <c r="AG4" s="37" t="s">
        <v>94</v>
      </c>
      <c r="AH4" s="38" t="s">
        <v>96</v>
      </c>
      <c r="AI4" s="39" t="s">
        <v>94</v>
      </c>
      <c r="AJ4" s="39"/>
      <c r="AK4" s="40" t="s">
        <v>94</v>
      </c>
    </row>
    <row r="5" spans="1:37" s="4" customFormat="1" ht="15.95" customHeight="1" x14ac:dyDescent="0.2">
      <c r="A5" s="69">
        <v>2</v>
      </c>
      <c r="B5" s="70" t="s">
        <v>104</v>
      </c>
      <c r="C5" s="25" t="s">
        <v>93</v>
      </c>
      <c r="D5" s="26" t="s">
        <v>94</v>
      </c>
      <c r="E5" s="26" t="s">
        <v>95</v>
      </c>
      <c r="F5" s="26" t="s">
        <v>94</v>
      </c>
      <c r="G5" s="26" t="s">
        <v>95</v>
      </c>
      <c r="H5" s="26" t="s">
        <v>95</v>
      </c>
      <c r="I5" s="27" t="s">
        <v>94</v>
      </c>
      <c r="J5" s="28" t="s">
        <v>95</v>
      </c>
      <c r="K5" s="29" t="s">
        <v>94</v>
      </c>
      <c r="L5" s="29" t="s">
        <v>95</v>
      </c>
      <c r="M5" s="29" t="s">
        <v>94</v>
      </c>
      <c r="N5" s="29" t="s">
        <v>95</v>
      </c>
      <c r="O5" s="29" t="s">
        <v>95</v>
      </c>
      <c r="P5" s="29"/>
      <c r="Q5" s="29" t="s">
        <v>94</v>
      </c>
      <c r="R5" s="29" t="s">
        <v>98</v>
      </c>
      <c r="S5" s="29"/>
      <c r="T5" s="30"/>
      <c r="U5" s="31" t="s">
        <v>94</v>
      </c>
      <c r="V5" s="32" t="s">
        <v>94</v>
      </c>
      <c r="W5" s="32" t="s">
        <v>94</v>
      </c>
      <c r="X5" s="33" t="s">
        <v>98</v>
      </c>
      <c r="Y5" s="34" t="s">
        <v>94</v>
      </c>
      <c r="Z5" s="35" t="s">
        <v>94</v>
      </c>
      <c r="AA5" s="35" t="s">
        <v>95</v>
      </c>
      <c r="AB5" s="35" t="s">
        <v>94</v>
      </c>
      <c r="AC5" s="35" t="s">
        <v>95</v>
      </c>
      <c r="AD5" s="36" t="s">
        <v>94</v>
      </c>
      <c r="AE5" s="36" t="s">
        <v>95</v>
      </c>
      <c r="AF5" s="36" t="s">
        <v>94</v>
      </c>
      <c r="AG5" s="37" t="s">
        <v>94</v>
      </c>
      <c r="AH5" s="38" t="s">
        <v>96</v>
      </c>
      <c r="AI5" s="39" t="s">
        <v>94</v>
      </c>
      <c r="AJ5" s="39" t="s">
        <v>94</v>
      </c>
      <c r="AK5" s="40"/>
    </row>
    <row r="6" spans="1:37" s="4" customFormat="1" ht="15.95" customHeight="1" x14ac:dyDescent="0.2">
      <c r="A6" s="71">
        <v>3</v>
      </c>
      <c r="B6" s="70" t="s">
        <v>105</v>
      </c>
      <c r="C6" s="25" t="s">
        <v>93</v>
      </c>
      <c r="D6" s="26" t="s">
        <v>94</v>
      </c>
      <c r="E6" s="26" t="s">
        <v>95</v>
      </c>
      <c r="F6" s="26" t="s">
        <v>94</v>
      </c>
      <c r="G6" s="26" t="s">
        <v>95</v>
      </c>
      <c r="H6" s="26" t="s">
        <v>95</v>
      </c>
      <c r="I6" s="27" t="s">
        <v>94</v>
      </c>
      <c r="J6" s="28"/>
      <c r="K6" s="29" t="s">
        <v>94</v>
      </c>
      <c r="L6" s="29"/>
      <c r="M6" s="29"/>
      <c r="N6" s="29"/>
      <c r="O6" s="29"/>
      <c r="P6" s="29"/>
      <c r="Q6" s="29"/>
      <c r="R6" s="29" t="s">
        <v>98</v>
      </c>
      <c r="S6" s="29"/>
      <c r="T6" s="30"/>
      <c r="U6" s="31" t="s">
        <v>94</v>
      </c>
      <c r="V6" s="32"/>
      <c r="W6" s="32"/>
      <c r="X6" s="33"/>
      <c r="Y6" s="34"/>
      <c r="Z6" s="35"/>
      <c r="AA6" s="35" t="s">
        <v>95</v>
      </c>
      <c r="AB6" s="35" t="s">
        <v>95</v>
      </c>
      <c r="AC6" s="35"/>
      <c r="AD6" s="36" t="s">
        <v>94</v>
      </c>
      <c r="AE6" s="36" t="s">
        <v>95</v>
      </c>
      <c r="AF6" s="36" t="s">
        <v>94</v>
      </c>
      <c r="AG6" s="37" t="s">
        <v>94</v>
      </c>
      <c r="AH6" s="38" t="s">
        <v>96</v>
      </c>
      <c r="AI6" s="39" t="s">
        <v>94</v>
      </c>
      <c r="AJ6" s="39"/>
      <c r="AK6" s="40"/>
    </row>
    <row r="7" spans="1:37" s="4" customFormat="1" ht="15.95" customHeight="1" x14ac:dyDescent="0.2">
      <c r="A7" s="69">
        <v>4</v>
      </c>
      <c r="B7" s="70" t="s">
        <v>137</v>
      </c>
      <c r="C7" s="25" t="s">
        <v>93</v>
      </c>
      <c r="D7" s="26" t="s">
        <v>94</v>
      </c>
      <c r="E7" s="26" t="s">
        <v>95</v>
      </c>
      <c r="F7" s="26" t="s">
        <v>94</v>
      </c>
      <c r="G7" s="26" t="s">
        <v>95</v>
      </c>
      <c r="H7" s="26" t="s">
        <v>95</v>
      </c>
      <c r="I7" s="27" t="s">
        <v>94</v>
      </c>
      <c r="J7" s="28" t="s">
        <v>94</v>
      </c>
      <c r="K7" s="29" t="s">
        <v>94</v>
      </c>
      <c r="L7" s="29" t="s">
        <v>94</v>
      </c>
      <c r="M7" s="29" t="s">
        <v>94</v>
      </c>
      <c r="N7" s="29" t="s">
        <v>95</v>
      </c>
      <c r="O7" s="29" t="s">
        <v>94</v>
      </c>
      <c r="P7" s="29" t="s">
        <v>94</v>
      </c>
      <c r="Q7" s="29" t="s">
        <v>94</v>
      </c>
      <c r="R7" s="29" t="s">
        <v>98</v>
      </c>
      <c r="S7" s="29" t="s">
        <v>94</v>
      </c>
      <c r="T7" s="30" t="s">
        <v>94</v>
      </c>
      <c r="U7" s="31" t="s">
        <v>94</v>
      </c>
      <c r="V7" s="32" t="s">
        <v>94</v>
      </c>
      <c r="W7" s="32" t="s">
        <v>94</v>
      </c>
      <c r="X7" s="33" t="s">
        <v>98</v>
      </c>
      <c r="Y7" s="34" t="s">
        <v>94</v>
      </c>
      <c r="Z7" s="35" t="s">
        <v>94</v>
      </c>
      <c r="AA7" s="35" t="s">
        <v>95</v>
      </c>
      <c r="AB7" s="35" t="s">
        <v>95</v>
      </c>
      <c r="AC7" s="35" t="s">
        <v>95</v>
      </c>
      <c r="AD7" s="36" t="s">
        <v>94</v>
      </c>
      <c r="AE7" s="36" t="s">
        <v>95</v>
      </c>
      <c r="AF7" s="36" t="s">
        <v>94</v>
      </c>
      <c r="AG7" s="37" t="s">
        <v>94</v>
      </c>
      <c r="AH7" s="38" t="s">
        <v>96</v>
      </c>
      <c r="AI7" s="39" t="s">
        <v>94</v>
      </c>
      <c r="AJ7" s="39" t="s">
        <v>94</v>
      </c>
      <c r="AK7" s="40"/>
    </row>
    <row r="8" spans="1:37" s="72" customFormat="1" ht="15.95" customHeight="1" x14ac:dyDescent="0.2">
      <c r="A8" s="71">
        <v>5</v>
      </c>
      <c r="B8" s="70" t="s">
        <v>106</v>
      </c>
      <c r="C8" s="25" t="s">
        <v>93</v>
      </c>
      <c r="D8" s="26" t="s">
        <v>94</v>
      </c>
      <c r="E8" s="26" t="s">
        <v>95</v>
      </c>
      <c r="F8" s="26" t="s">
        <v>94</v>
      </c>
      <c r="G8" s="26" t="s">
        <v>95</v>
      </c>
      <c r="H8" s="26" t="s">
        <v>95</v>
      </c>
      <c r="I8" s="27" t="s">
        <v>94</v>
      </c>
      <c r="J8" s="28" t="s">
        <v>94</v>
      </c>
      <c r="K8" s="29" t="s">
        <v>94</v>
      </c>
      <c r="L8" s="29" t="s">
        <v>94</v>
      </c>
      <c r="M8" s="29" t="s">
        <v>94</v>
      </c>
      <c r="N8" s="29" t="s">
        <v>95</v>
      </c>
      <c r="O8" s="29" t="s">
        <v>94</v>
      </c>
      <c r="P8" s="29" t="s">
        <v>94</v>
      </c>
      <c r="Q8" s="29" t="s">
        <v>94</v>
      </c>
      <c r="R8" s="29" t="s">
        <v>98</v>
      </c>
      <c r="S8" s="29" t="s">
        <v>94</v>
      </c>
      <c r="T8" s="30" t="s">
        <v>94</v>
      </c>
      <c r="U8" s="31" t="s">
        <v>94</v>
      </c>
      <c r="V8" s="32" t="s">
        <v>94</v>
      </c>
      <c r="W8" s="32" t="s">
        <v>94</v>
      </c>
      <c r="X8" s="33" t="s">
        <v>98</v>
      </c>
      <c r="Y8" s="34" t="s">
        <v>94</v>
      </c>
      <c r="Z8" s="35" t="s">
        <v>94</v>
      </c>
      <c r="AA8" s="35" t="s">
        <v>95</v>
      </c>
      <c r="AB8" s="35" t="s">
        <v>95</v>
      </c>
      <c r="AC8" s="35" t="s">
        <v>95</v>
      </c>
      <c r="AD8" s="36" t="s">
        <v>94</v>
      </c>
      <c r="AE8" s="36" t="s">
        <v>95</v>
      </c>
      <c r="AF8" s="36" t="s">
        <v>94</v>
      </c>
      <c r="AG8" s="37" t="s">
        <v>94</v>
      </c>
      <c r="AH8" s="38" t="s">
        <v>96</v>
      </c>
      <c r="AI8" s="39" t="s">
        <v>94</v>
      </c>
      <c r="AJ8" s="39" t="s">
        <v>94</v>
      </c>
      <c r="AK8" s="40"/>
    </row>
    <row r="9" spans="1:37" s="4" customFormat="1" ht="15.95" customHeight="1" x14ac:dyDescent="0.2">
      <c r="A9" s="69">
        <v>6</v>
      </c>
      <c r="B9" s="70" t="s">
        <v>136</v>
      </c>
      <c r="C9" s="25" t="s">
        <v>93</v>
      </c>
      <c r="D9" s="26" t="s">
        <v>94</v>
      </c>
      <c r="E9" s="26" t="s">
        <v>95</v>
      </c>
      <c r="F9" s="26" t="s">
        <v>94</v>
      </c>
      <c r="G9" s="26" t="s">
        <v>95</v>
      </c>
      <c r="H9" s="26" t="s">
        <v>95</v>
      </c>
      <c r="I9" s="27" t="s">
        <v>94</v>
      </c>
      <c r="J9" s="28" t="s">
        <v>94</v>
      </c>
      <c r="K9" s="29" t="s">
        <v>94</v>
      </c>
      <c r="L9" s="29" t="s">
        <v>94</v>
      </c>
      <c r="M9" s="29" t="s">
        <v>94</v>
      </c>
      <c r="N9" s="29" t="s">
        <v>95</v>
      </c>
      <c r="O9" s="29" t="s">
        <v>94</v>
      </c>
      <c r="P9" s="29" t="s">
        <v>94</v>
      </c>
      <c r="Q9" s="29" t="s">
        <v>94</v>
      </c>
      <c r="R9" s="29" t="s">
        <v>94</v>
      </c>
      <c r="S9" s="29" t="s">
        <v>94</v>
      </c>
      <c r="T9" s="30" t="s">
        <v>94</v>
      </c>
      <c r="U9" s="31" t="s">
        <v>94</v>
      </c>
      <c r="V9" s="32" t="s">
        <v>94</v>
      </c>
      <c r="W9" s="32" t="s">
        <v>94</v>
      </c>
      <c r="X9" s="33" t="s">
        <v>94</v>
      </c>
      <c r="Y9" s="34" t="s">
        <v>94</v>
      </c>
      <c r="Z9" s="35" t="s">
        <v>94</v>
      </c>
      <c r="AA9" s="35" t="s">
        <v>95</v>
      </c>
      <c r="AB9" s="35" t="s">
        <v>95</v>
      </c>
      <c r="AC9" s="35" t="s">
        <v>95</v>
      </c>
      <c r="AD9" s="36" t="s">
        <v>94</v>
      </c>
      <c r="AE9" s="36" t="s">
        <v>95</v>
      </c>
      <c r="AF9" s="36" t="s">
        <v>94</v>
      </c>
      <c r="AG9" s="37" t="s">
        <v>94</v>
      </c>
      <c r="AH9" s="38" t="s">
        <v>96</v>
      </c>
      <c r="AI9" s="39" t="s">
        <v>94</v>
      </c>
      <c r="AJ9" s="39" t="s">
        <v>94</v>
      </c>
      <c r="AK9" s="40"/>
    </row>
    <row r="10" spans="1:37" s="4" customFormat="1" ht="15.95" customHeight="1" x14ac:dyDescent="0.2">
      <c r="A10" s="69">
        <v>7</v>
      </c>
      <c r="B10" s="70" t="s">
        <v>107</v>
      </c>
      <c r="C10" s="25" t="s">
        <v>93</v>
      </c>
      <c r="D10" s="26" t="s">
        <v>94</v>
      </c>
      <c r="E10" s="26" t="s">
        <v>95</v>
      </c>
      <c r="F10" s="26" t="s">
        <v>94</v>
      </c>
      <c r="G10" s="26" t="s">
        <v>95</v>
      </c>
      <c r="H10" s="26" t="s">
        <v>95</v>
      </c>
      <c r="I10" s="27" t="s">
        <v>94</v>
      </c>
      <c r="J10" s="28" t="s">
        <v>94</v>
      </c>
      <c r="K10" s="29" t="s">
        <v>94</v>
      </c>
      <c r="L10" s="29" t="s">
        <v>94</v>
      </c>
      <c r="M10" s="29" t="s">
        <v>94</v>
      </c>
      <c r="N10" s="29" t="s">
        <v>95</v>
      </c>
      <c r="O10" s="29"/>
      <c r="P10" s="29"/>
      <c r="Q10" s="29"/>
      <c r="R10" s="29" t="s">
        <v>98</v>
      </c>
      <c r="S10" s="29" t="s">
        <v>94</v>
      </c>
      <c r="T10" s="30"/>
      <c r="U10" s="31" t="s">
        <v>94</v>
      </c>
      <c r="V10" s="32" t="s">
        <v>94</v>
      </c>
      <c r="W10" s="32" t="s">
        <v>94</v>
      </c>
      <c r="X10" s="33" t="s">
        <v>98</v>
      </c>
      <c r="Y10" s="34" t="s">
        <v>94</v>
      </c>
      <c r="Z10" s="35" t="s">
        <v>94</v>
      </c>
      <c r="AA10" s="35" t="s">
        <v>95</v>
      </c>
      <c r="AB10" s="35" t="s">
        <v>95</v>
      </c>
      <c r="AC10" s="35" t="s">
        <v>95</v>
      </c>
      <c r="AD10" s="36" t="s">
        <v>94</v>
      </c>
      <c r="AE10" s="36" t="s">
        <v>95</v>
      </c>
      <c r="AF10" s="36" t="s">
        <v>94</v>
      </c>
      <c r="AG10" s="37" t="s">
        <v>94</v>
      </c>
      <c r="AH10" s="38" t="s">
        <v>96</v>
      </c>
      <c r="AI10" s="39" t="s">
        <v>94</v>
      </c>
      <c r="AJ10" s="39" t="s">
        <v>94</v>
      </c>
      <c r="AK10" s="40"/>
    </row>
    <row r="11" spans="1:37" s="4" customFormat="1" ht="15.95" customHeight="1" x14ac:dyDescent="0.2">
      <c r="A11" s="71">
        <v>8</v>
      </c>
      <c r="B11" s="70" t="s">
        <v>16</v>
      </c>
      <c r="C11" s="25" t="s">
        <v>93</v>
      </c>
      <c r="D11" s="26" t="s">
        <v>94</v>
      </c>
      <c r="E11" s="26" t="s">
        <v>95</v>
      </c>
      <c r="F11" s="26" t="s">
        <v>94</v>
      </c>
      <c r="G11" s="26" t="s">
        <v>95</v>
      </c>
      <c r="H11" s="26" t="s">
        <v>95</v>
      </c>
      <c r="I11" s="27" t="s">
        <v>94</v>
      </c>
      <c r="J11" s="28"/>
      <c r="K11" s="29" t="s">
        <v>94</v>
      </c>
      <c r="L11" s="29"/>
      <c r="M11" s="29"/>
      <c r="N11" s="29"/>
      <c r="O11" s="29"/>
      <c r="P11" s="29"/>
      <c r="Q11" s="29"/>
      <c r="R11" s="29" t="s">
        <v>98</v>
      </c>
      <c r="S11" s="29"/>
      <c r="T11" s="30"/>
      <c r="U11" s="31" t="s">
        <v>94</v>
      </c>
      <c r="V11" s="32"/>
      <c r="W11" s="32"/>
      <c r="X11" s="33"/>
      <c r="Y11" s="34"/>
      <c r="Z11" s="35"/>
      <c r="AA11" s="35" t="s">
        <v>95</v>
      </c>
      <c r="AB11" s="35" t="s">
        <v>95</v>
      </c>
      <c r="AC11" s="35"/>
      <c r="AD11" s="36" t="s">
        <v>94</v>
      </c>
      <c r="AE11" s="36" t="s">
        <v>95</v>
      </c>
      <c r="AF11" s="36" t="s">
        <v>94</v>
      </c>
      <c r="AG11" s="37" t="s">
        <v>94</v>
      </c>
      <c r="AH11" s="38" t="s">
        <v>96</v>
      </c>
      <c r="AI11" s="39" t="s">
        <v>94</v>
      </c>
      <c r="AJ11" s="39"/>
      <c r="AK11" s="40" t="s">
        <v>94</v>
      </c>
    </row>
    <row r="12" spans="1:37" s="4" customFormat="1" ht="15.95" customHeight="1" x14ac:dyDescent="0.2">
      <c r="A12" s="69">
        <v>9</v>
      </c>
      <c r="B12" s="70" t="s">
        <v>108</v>
      </c>
      <c r="C12" s="25" t="s">
        <v>93</v>
      </c>
      <c r="D12" s="26" t="s">
        <v>94</v>
      </c>
      <c r="E12" s="26" t="s">
        <v>95</v>
      </c>
      <c r="F12" s="26" t="s">
        <v>94</v>
      </c>
      <c r="G12" s="26" t="s">
        <v>95</v>
      </c>
      <c r="H12" s="26" t="s">
        <v>95</v>
      </c>
      <c r="I12" s="27" t="s">
        <v>94</v>
      </c>
      <c r="J12" s="28" t="s">
        <v>94</v>
      </c>
      <c r="K12" s="29" t="s">
        <v>94</v>
      </c>
      <c r="L12" s="29" t="s">
        <v>94</v>
      </c>
      <c r="M12" s="29" t="s">
        <v>94</v>
      </c>
      <c r="N12" s="29"/>
      <c r="O12" s="29"/>
      <c r="P12" s="29"/>
      <c r="Q12" s="29"/>
      <c r="R12" s="29" t="s">
        <v>94</v>
      </c>
      <c r="S12" s="29"/>
      <c r="T12" s="30"/>
      <c r="U12" s="31" t="s">
        <v>94</v>
      </c>
      <c r="V12" s="32" t="s">
        <v>94</v>
      </c>
      <c r="W12" s="32" t="s">
        <v>94</v>
      </c>
      <c r="X12" s="33" t="s">
        <v>98</v>
      </c>
      <c r="Y12" s="34" t="s">
        <v>94</v>
      </c>
      <c r="Z12" s="35"/>
      <c r="AA12" s="35" t="s">
        <v>95</v>
      </c>
      <c r="AB12" s="35" t="s">
        <v>95</v>
      </c>
      <c r="AC12" s="35"/>
      <c r="AD12" s="36" t="s">
        <v>94</v>
      </c>
      <c r="AE12" s="36" t="s">
        <v>95</v>
      </c>
      <c r="AF12" s="36" t="s">
        <v>94</v>
      </c>
      <c r="AG12" s="37" t="s">
        <v>94</v>
      </c>
      <c r="AH12" s="38" t="s">
        <v>96</v>
      </c>
      <c r="AI12" s="39" t="s">
        <v>94</v>
      </c>
      <c r="AJ12" s="39"/>
      <c r="AK12" s="40"/>
    </row>
    <row r="13" spans="1:37" s="4" customFormat="1" ht="15.95" customHeight="1" x14ac:dyDescent="0.2">
      <c r="A13" s="71">
        <v>10</v>
      </c>
      <c r="B13" s="70" t="s">
        <v>25</v>
      </c>
      <c r="C13" s="25" t="s">
        <v>93</v>
      </c>
      <c r="D13" s="26" t="s">
        <v>94</v>
      </c>
      <c r="E13" s="26" t="s">
        <v>95</v>
      </c>
      <c r="F13" s="26" t="s">
        <v>94</v>
      </c>
      <c r="G13" s="26" t="s">
        <v>95</v>
      </c>
      <c r="H13" s="26" t="s">
        <v>95</v>
      </c>
      <c r="I13" s="27" t="s">
        <v>94</v>
      </c>
      <c r="J13" s="28"/>
      <c r="K13" s="29" t="s">
        <v>94</v>
      </c>
      <c r="L13" s="29"/>
      <c r="M13" s="29"/>
      <c r="N13" s="29"/>
      <c r="O13" s="29"/>
      <c r="P13" s="29"/>
      <c r="Q13" s="29"/>
      <c r="R13" s="29" t="s">
        <v>98</v>
      </c>
      <c r="S13" s="29"/>
      <c r="T13" s="30"/>
      <c r="U13" s="31" t="s">
        <v>94</v>
      </c>
      <c r="V13" s="32"/>
      <c r="W13" s="32"/>
      <c r="X13" s="33"/>
      <c r="Y13" s="34"/>
      <c r="Z13" s="35"/>
      <c r="AA13" s="35" t="s">
        <v>95</v>
      </c>
      <c r="AB13" s="35" t="s">
        <v>95</v>
      </c>
      <c r="AC13" s="35"/>
      <c r="AD13" s="36" t="s">
        <v>94</v>
      </c>
      <c r="AE13" s="36" t="s">
        <v>95</v>
      </c>
      <c r="AF13" s="36" t="s">
        <v>94</v>
      </c>
      <c r="AG13" s="37" t="s">
        <v>94</v>
      </c>
      <c r="AH13" s="38" t="s">
        <v>96</v>
      </c>
      <c r="AI13" s="39" t="s">
        <v>94</v>
      </c>
      <c r="AJ13" s="39"/>
      <c r="AK13" s="40" t="s">
        <v>94</v>
      </c>
    </row>
    <row r="14" spans="1:37" s="4" customFormat="1" ht="15.95" customHeight="1" x14ac:dyDescent="0.2">
      <c r="A14" s="69">
        <v>11</v>
      </c>
      <c r="B14" s="70" t="s">
        <v>109</v>
      </c>
      <c r="C14" s="25" t="s">
        <v>93</v>
      </c>
      <c r="D14" s="26" t="s">
        <v>94</v>
      </c>
      <c r="E14" s="26" t="s">
        <v>95</v>
      </c>
      <c r="F14" s="26" t="s">
        <v>94</v>
      </c>
      <c r="G14" s="26" t="s">
        <v>95</v>
      </c>
      <c r="H14" s="26" t="s">
        <v>95</v>
      </c>
      <c r="I14" s="27" t="s">
        <v>94</v>
      </c>
      <c r="J14" s="28"/>
      <c r="K14" s="29" t="s">
        <v>94</v>
      </c>
      <c r="L14" s="29"/>
      <c r="M14" s="29"/>
      <c r="N14" s="29"/>
      <c r="O14" s="29"/>
      <c r="P14" s="29"/>
      <c r="Q14" s="29"/>
      <c r="R14" s="29" t="s">
        <v>98</v>
      </c>
      <c r="S14" s="29"/>
      <c r="T14" s="30"/>
      <c r="U14" s="31" t="s">
        <v>94</v>
      </c>
      <c r="V14" s="32"/>
      <c r="W14" s="32"/>
      <c r="X14" s="33"/>
      <c r="Y14" s="34"/>
      <c r="Z14" s="35"/>
      <c r="AA14" s="35" t="s">
        <v>95</v>
      </c>
      <c r="AB14" s="35" t="s">
        <v>95</v>
      </c>
      <c r="AC14" s="35"/>
      <c r="AD14" s="36" t="s">
        <v>94</v>
      </c>
      <c r="AE14" s="36" t="s">
        <v>95</v>
      </c>
      <c r="AF14" s="36" t="s">
        <v>94</v>
      </c>
      <c r="AG14" s="37" t="s">
        <v>94</v>
      </c>
      <c r="AH14" s="38" t="s">
        <v>96</v>
      </c>
      <c r="AI14" s="39" t="s">
        <v>94</v>
      </c>
      <c r="AJ14" s="39"/>
      <c r="AK14" s="40" t="s">
        <v>94</v>
      </c>
    </row>
    <row r="15" spans="1:37" s="4" customFormat="1" ht="15.95" customHeight="1" x14ac:dyDescent="0.2">
      <c r="A15" s="69">
        <v>12</v>
      </c>
      <c r="B15" s="70" t="s">
        <v>110</v>
      </c>
      <c r="C15" s="25" t="s">
        <v>93</v>
      </c>
      <c r="D15" s="26" t="s">
        <v>94</v>
      </c>
      <c r="E15" s="26" t="s">
        <v>95</v>
      </c>
      <c r="F15" s="26" t="s">
        <v>94</v>
      </c>
      <c r="G15" s="26" t="s">
        <v>95</v>
      </c>
      <c r="H15" s="26" t="s">
        <v>95</v>
      </c>
      <c r="I15" s="27" t="s">
        <v>94</v>
      </c>
      <c r="J15" s="28" t="s">
        <v>94</v>
      </c>
      <c r="K15" s="29" t="s">
        <v>94</v>
      </c>
      <c r="L15" s="29" t="s">
        <v>94</v>
      </c>
      <c r="M15" s="29" t="s">
        <v>94</v>
      </c>
      <c r="N15" s="29"/>
      <c r="O15" s="29"/>
      <c r="P15" s="29"/>
      <c r="Q15" s="29" t="s">
        <v>94</v>
      </c>
      <c r="R15" s="29" t="s">
        <v>98</v>
      </c>
      <c r="S15" s="29"/>
      <c r="T15" s="30"/>
      <c r="U15" s="31" t="s">
        <v>94</v>
      </c>
      <c r="V15" s="32" t="s">
        <v>94</v>
      </c>
      <c r="W15" s="32" t="s">
        <v>94</v>
      </c>
      <c r="X15" s="33" t="s">
        <v>98</v>
      </c>
      <c r="Y15" s="34" t="s">
        <v>94</v>
      </c>
      <c r="Z15" s="35" t="s">
        <v>94</v>
      </c>
      <c r="AA15" s="35" t="s">
        <v>95</v>
      </c>
      <c r="AB15" s="35" t="s">
        <v>95</v>
      </c>
      <c r="AC15" s="35"/>
      <c r="AD15" s="36" t="s">
        <v>94</v>
      </c>
      <c r="AE15" s="36" t="s">
        <v>95</v>
      </c>
      <c r="AF15" s="36" t="s">
        <v>94</v>
      </c>
      <c r="AG15" s="37" t="s">
        <v>94</v>
      </c>
      <c r="AH15" s="38" t="s">
        <v>96</v>
      </c>
      <c r="AI15" s="39" t="s">
        <v>94</v>
      </c>
      <c r="AJ15" s="39"/>
      <c r="AK15" s="40"/>
    </row>
    <row r="16" spans="1:37" s="4" customFormat="1" ht="15.95" customHeight="1" x14ac:dyDescent="0.2">
      <c r="A16" s="71">
        <v>13</v>
      </c>
      <c r="B16" s="70" t="s">
        <v>111</v>
      </c>
      <c r="C16" s="25" t="s">
        <v>93</v>
      </c>
      <c r="D16" s="26" t="s">
        <v>94</v>
      </c>
      <c r="E16" s="26" t="s">
        <v>95</v>
      </c>
      <c r="F16" s="26" t="s">
        <v>94</v>
      </c>
      <c r="G16" s="26" t="s">
        <v>95</v>
      </c>
      <c r="H16" s="26" t="s">
        <v>95</v>
      </c>
      <c r="I16" s="27" t="s">
        <v>94</v>
      </c>
      <c r="J16" s="28"/>
      <c r="K16" s="29" t="s">
        <v>94</v>
      </c>
      <c r="L16" s="29"/>
      <c r="M16" s="29"/>
      <c r="N16" s="29"/>
      <c r="O16" s="29"/>
      <c r="P16" s="29"/>
      <c r="Q16" s="29"/>
      <c r="R16" s="29" t="s">
        <v>98</v>
      </c>
      <c r="S16" s="29"/>
      <c r="T16" s="30"/>
      <c r="U16" s="31" t="s">
        <v>94</v>
      </c>
      <c r="V16" s="32"/>
      <c r="W16" s="32"/>
      <c r="X16" s="33"/>
      <c r="Y16" s="34"/>
      <c r="Z16" s="35"/>
      <c r="AA16" s="35" t="s">
        <v>95</v>
      </c>
      <c r="AB16" s="35" t="s">
        <v>95</v>
      </c>
      <c r="AC16" s="35"/>
      <c r="AD16" s="36" t="s">
        <v>94</v>
      </c>
      <c r="AE16" s="36" t="s">
        <v>95</v>
      </c>
      <c r="AF16" s="36" t="s">
        <v>94</v>
      </c>
      <c r="AG16" s="37" t="s">
        <v>94</v>
      </c>
      <c r="AH16" s="38" t="s">
        <v>96</v>
      </c>
      <c r="AI16" s="39" t="s">
        <v>94</v>
      </c>
      <c r="AJ16" s="39"/>
      <c r="AK16" s="40"/>
    </row>
    <row r="17" spans="1:37" s="4" customFormat="1" ht="15.95" customHeight="1" x14ac:dyDescent="0.2">
      <c r="A17" s="69">
        <v>14</v>
      </c>
      <c r="B17" s="70" t="s">
        <v>112</v>
      </c>
      <c r="C17" s="25" t="s">
        <v>93</v>
      </c>
      <c r="D17" s="26" t="s">
        <v>94</v>
      </c>
      <c r="E17" s="26" t="s">
        <v>95</v>
      </c>
      <c r="F17" s="26" t="s">
        <v>94</v>
      </c>
      <c r="G17" s="26" t="s">
        <v>95</v>
      </c>
      <c r="H17" s="26" t="s">
        <v>95</v>
      </c>
      <c r="I17" s="27" t="s">
        <v>94</v>
      </c>
      <c r="J17" s="28"/>
      <c r="K17" s="29" t="s">
        <v>94</v>
      </c>
      <c r="L17" s="29"/>
      <c r="M17" s="29"/>
      <c r="N17" s="29"/>
      <c r="O17" s="29"/>
      <c r="P17" s="29"/>
      <c r="Q17" s="29"/>
      <c r="R17" s="29" t="s">
        <v>98</v>
      </c>
      <c r="S17" s="29"/>
      <c r="T17" s="30"/>
      <c r="U17" s="31" t="s">
        <v>94</v>
      </c>
      <c r="V17" s="32"/>
      <c r="W17" s="32"/>
      <c r="X17" s="33"/>
      <c r="Y17" s="34"/>
      <c r="Z17" s="35"/>
      <c r="AA17" s="35" t="s">
        <v>95</v>
      </c>
      <c r="AB17" s="35" t="s">
        <v>95</v>
      </c>
      <c r="AC17" s="35"/>
      <c r="AD17" s="36" t="s">
        <v>94</v>
      </c>
      <c r="AE17" s="36" t="s">
        <v>95</v>
      </c>
      <c r="AF17" s="36" t="s">
        <v>94</v>
      </c>
      <c r="AG17" s="37" t="s">
        <v>94</v>
      </c>
      <c r="AH17" s="38" t="s">
        <v>96</v>
      </c>
      <c r="AI17" s="39" t="s">
        <v>94</v>
      </c>
      <c r="AJ17" s="39"/>
      <c r="AK17" s="40" t="s">
        <v>94</v>
      </c>
    </row>
    <row r="18" spans="1:37" s="72" customFormat="1" ht="15.95" customHeight="1" x14ac:dyDescent="0.2">
      <c r="A18" s="71">
        <v>15</v>
      </c>
      <c r="B18" s="70" t="s">
        <v>18</v>
      </c>
      <c r="C18" s="25" t="s">
        <v>93</v>
      </c>
      <c r="D18" s="26" t="s">
        <v>94</v>
      </c>
      <c r="E18" s="26" t="s">
        <v>95</v>
      </c>
      <c r="F18" s="26" t="s">
        <v>94</v>
      </c>
      <c r="G18" s="26" t="s">
        <v>95</v>
      </c>
      <c r="H18" s="26" t="s">
        <v>95</v>
      </c>
      <c r="I18" s="27" t="s">
        <v>94</v>
      </c>
      <c r="J18" s="28" t="s">
        <v>94</v>
      </c>
      <c r="K18" s="29" t="s">
        <v>94</v>
      </c>
      <c r="L18" s="29" t="s">
        <v>94</v>
      </c>
      <c r="M18" s="29" t="s">
        <v>94</v>
      </c>
      <c r="N18" s="29" t="s">
        <v>95</v>
      </c>
      <c r="O18" s="29"/>
      <c r="P18" s="29" t="s">
        <v>94</v>
      </c>
      <c r="Q18" s="29"/>
      <c r="R18" s="29" t="s">
        <v>98</v>
      </c>
      <c r="S18" s="29" t="s">
        <v>94</v>
      </c>
      <c r="T18" s="30" t="s">
        <v>98</v>
      </c>
      <c r="U18" s="31" t="s">
        <v>94</v>
      </c>
      <c r="V18" s="32" t="s">
        <v>94</v>
      </c>
      <c r="W18" s="32" t="s">
        <v>94</v>
      </c>
      <c r="X18" s="33" t="s">
        <v>98</v>
      </c>
      <c r="Y18" s="34" t="s">
        <v>94</v>
      </c>
      <c r="Z18" s="35" t="s">
        <v>94</v>
      </c>
      <c r="AA18" s="35" t="s">
        <v>95</v>
      </c>
      <c r="AB18" s="35" t="s">
        <v>94</v>
      </c>
      <c r="AC18" s="35" t="s">
        <v>95</v>
      </c>
      <c r="AD18" s="36" t="s">
        <v>94</v>
      </c>
      <c r="AE18" s="36" t="s">
        <v>95</v>
      </c>
      <c r="AF18" s="36" t="s">
        <v>94</v>
      </c>
      <c r="AG18" s="37" t="s">
        <v>94</v>
      </c>
      <c r="AH18" s="38" t="s">
        <v>96</v>
      </c>
      <c r="AI18" s="39" t="s">
        <v>94</v>
      </c>
      <c r="AJ18" s="39" t="s">
        <v>94</v>
      </c>
      <c r="AK18" s="40"/>
    </row>
    <row r="19" spans="1:37" s="72" customFormat="1" ht="15.95" customHeight="1" x14ac:dyDescent="0.2">
      <c r="A19" s="69">
        <v>16</v>
      </c>
      <c r="B19" s="70" t="s">
        <v>113</v>
      </c>
      <c r="C19" s="25" t="s">
        <v>93</v>
      </c>
      <c r="D19" s="26" t="s">
        <v>94</v>
      </c>
      <c r="E19" s="26" t="s">
        <v>95</v>
      </c>
      <c r="F19" s="26" t="s">
        <v>94</v>
      </c>
      <c r="G19" s="26" t="s">
        <v>95</v>
      </c>
      <c r="H19" s="26" t="s">
        <v>95</v>
      </c>
      <c r="I19" s="27" t="s">
        <v>94</v>
      </c>
      <c r="J19" s="28" t="s">
        <v>94</v>
      </c>
      <c r="K19" s="29" t="s">
        <v>94</v>
      </c>
      <c r="L19" s="29" t="s">
        <v>94</v>
      </c>
      <c r="M19" s="29" t="s">
        <v>94</v>
      </c>
      <c r="N19" s="29" t="s">
        <v>95</v>
      </c>
      <c r="O19" s="29"/>
      <c r="P19" s="29" t="s">
        <v>94</v>
      </c>
      <c r="Q19" s="29"/>
      <c r="R19" s="29" t="s">
        <v>98</v>
      </c>
      <c r="S19" s="29" t="s">
        <v>94</v>
      </c>
      <c r="T19" s="30" t="s">
        <v>98</v>
      </c>
      <c r="U19" s="31" t="s">
        <v>94</v>
      </c>
      <c r="V19" s="32" t="s">
        <v>94</v>
      </c>
      <c r="W19" s="32" t="s">
        <v>94</v>
      </c>
      <c r="X19" s="33" t="s">
        <v>98</v>
      </c>
      <c r="Y19" s="34" t="s">
        <v>94</v>
      </c>
      <c r="Z19" s="35" t="s">
        <v>94</v>
      </c>
      <c r="AA19" s="35" t="s">
        <v>95</v>
      </c>
      <c r="AB19" s="35" t="s">
        <v>94</v>
      </c>
      <c r="AC19" s="35" t="s">
        <v>95</v>
      </c>
      <c r="AD19" s="36" t="s">
        <v>94</v>
      </c>
      <c r="AE19" s="36" t="s">
        <v>95</v>
      </c>
      <c r="AF19" s="36" t="s">
        <v>94</v>
      </c>
      <c r="AG19" s="37" t="s">
        <v>94</v>
      </c>
      <c r="AH19" s="38" t="s">
        <v>96</v>
      </c>
      <c r="AI19" s="39" t="s">
        <v>94</v>
      </c>
      <c r="AJ19" s="39" t="s">
        <v>94</v>
      </c>
      <c r="AK19" s="40"/>
    </row>
    <row r="20" spans="1:37" s="72" customFormat="1" ht="15.95" customHeight="1" x14ac:dyDescent="0.2">
      <c r="A20" s="69">
        <v>17</v>
      </c>
      <c r="B20" s="70" t="s">
        <v>138</v>
      </c>
      <c r="C20" s="25" t="s">
        <v>93</v>
      </c>
      <c r="D20" s="26" t="s">
        <v>94</v>
      </c>
      <c r="E20" s="26" t="s">
        <v>95</v>
      </c>
      <c r="F20" s="26" t="s">
        <v>94</v>
      </c>
      <c r="G20" s="26" t="s">
        <v>95</v>
      </c>
      <c r="H20" s="26" t="s">
        <v>95</v>
      </c>
      <c r="I20" s="27" t="s">
        <v>94</v>
      </c>
      <c r="J20" s="28" t="s">
        <v>94</v>
      </c>
      <c r="K20" s="29" t="s">
        <v>94</v>
      </c>
      <c r="L20" s="29" t="s">
        <v>94</v>
      </c>
      <c r="M20" s="29" t="s">
        <v>94</v>
      </c>
      <c r="N20" s="29"/>
      <c r="O20" s="29" t="s">
        <v>95</v>
      </c>
      <c r="P20" s="29"/>
      <c r="Q20" s="29" t="s">
        <v>95</v>
      </c>
      <c r="R20" s="29" t="s">
        <v>94</v>
      </c>
      <c r="S20" s="29"/>
      <c r="T20" s="30" t="s">
        <v>94</v>
      </c>
      <c r="U20" s="31" t="s">
        <v>94</v>
      </c>
      <c r="V20" s="32" t="s">
        <v>94</v>
      </c>
      <c r="W20" s="32" t="s">
        <v>94</v>
      </c>
      <c r="X20" s="33" t="s">
        <v>98</v>
      </c>
      <c r="Y20" s="34" t="s">
        <v>94</v>
      </c>
      <c r="Z20" s="35" t="s">
        <v>94</v>
      </c>
      <c r="AA20" s="35" t="s">
        <v>95</v>
      </c>
      <c r="AB20" s="35" t="s">
        <v>94</v>
      </c>
      <c r="AC20" s="35" t="s">
        <v>95</v>
      </c>
      <c r="AD20" s="36" t="s">
        <v>94</v>
      </c>
      <c r="AE20" s="36" t="s">
        <v>95</v>
      </c>
      <c r="AF20" s="36" t="s">
        <v>94</v>
      </c>
      <c r="AG20" s="37" t="s">
        <v>94</v>
      </c>
      <c r="AH20" s="38" t="s">
        <v>96</v>
      </c>
      <c r="AI20" s="39" t="s">
        <v>94</v>
      </c>
      <c r="AJ20" s="39" t="s">
        <v>94</v>
      </c>
      <c r="AK20" s="40"/>
    </row>
    <row r="21" spans="1:37" s="72" customFormat="1" ht="15.95" customHeight="1" x14ac:dyDescent="0.2">
      <c r="A21" s="71">
        <v>18</v>
      </c>
      <c r="B21" s="70" t="s">
        <v>114</v>
      </c>
      <c r="C21" s="25" t="s">
        <v>93</v>
      </c>
      <c r="D21" s="26" t="s">
        <v>94</v>
      </c>
      <c r="E21" s="26" t="s">
        <v>95</v>
      </c>
      <c r="F21" s="26" t="s">
        <v>94</v>
      </c>
      <c r="G21" s="26" t="s">
        <v>95</v>
      </c>
      <c r="H21" s="26" t="s">
        <v>95</v>
      </c>
      <c r="I21" s="27" t="s">
        <v>94</v>
      </c>
      <c r="J21" s="28" t="s">
        <v>94</v>
      </c>
      <c r="K21" s="29" t="s">
        <v>94</v>
      </c>
      <c r="L21" s="29" t="s">
        <v>94</v>
      </c>
      <c r="M21" s="29" t="s">
        <v>94</v>
      </c>
      <c r="N21" s="29"/>
      <c r="O21" s="29"/>
      <c r="P21" s="29" t="s">
        <v>94</v>
      </c>
      <c r="Q21" s="29"/>
      <c r="R21" s="29" t="s">
        <v>94</v>
      </c>
      <c r="S21" s="29" t="s">
        <v>94</v>
      </c>
      <c r="T21" s="30"/>
      <c r="U21" s="31" t="s">
        <v>94</v>
      </c>
      <c r="V21" s="32" t="s">
        <v>94</v>
      </c>
      <c r="W21" s="32" t="s">
        <v>94</v>
      </c>
      <c r="X21" s="33" t="s">
        <v>98</v>
      </c>
      <c r="Y21" s="34" t="s">
        <v>94</v>
      </c>
      <c r="Z21" s="35" t="s">
        <v>94</v>
      </c>
      <c r="AA21" s="35" t="s">
        <v>95</v>
      </c>
      <c r="AB21" s="35" t="s">
        <v>94</v>
      </c>
      <c r="AC21" s="35" t="s">
        <v>95</v>
      </c>
      <c r="AD21" s="36" t="s">
        <v>94</v>
      </c>
      <c r="AE21" s="36" t="s">
        <v>95</v>
      </c>
      <c r="AF21" s="36" t="s">
        <v>94</v>
      </c>
      <c r="AG21" s="37" t="s">
        <v>94</v>
      </c>
      <c r="AH21" s="38" t="s">
        <v>96</v>
      </c>
      <c r="AI21" s="39" t="s">
        <v>94</v>
      </c>
      <c r="AJ21" s="39" t="s">
        <v>94</v>
      </c>
      <c r="AK21" s="40"/>
    </row>
    <row r="22" spans="1:37" s="72" customFormat="1" ht="15.95" customHeight="1" x14ac:dyDescent="0.2">
      <c r="A22" s="69">
        <v>19</v>
      </c>
      <c r="B22" s="70" t="s">
        <v>115</v>
      </c>
      <c r="C22" s="25" t="s">
        <v>93</v>
      </c>
      <c r="D22" s="26" t="s">
        <v>94</v>
      </c>
      <c r="E22" s="26" t="s">
        <v>95</v>
      </c>
      <c r="F22" s="26" t="s">
        <v>94</v>
      </c>
      <c r="G22" s="26" t="s">
        <v>95</v>
      </c>
      <c r="H22" s="26" t="s">
        <v>95</v>
      </c>
      <c r="I22" s="27" t="s">
        <v>94</v>
      </c>
      <c r="J22" s="28" t="s">
        <v>95</v>
      </c>
      <c r="K22" s="29" t="s">
        <v>94</v>
      </c>
      <c r="L22" s="29" t="s">
        <v>95</v>
      </c>
      <c r="M22" s="29" t="s">
        <v>94</v>
      </c>
      <c r="N22" s="29" t="s">
        <v>95</v>
      </c>
      <c r="O22" s="29" t="s">
        <v>95</v>
      </c>
      <c r="P22" s="29"/>
      <c r="Q22" s="29" t="s">
        <v>94</v>
      </c>
      <c r="R22" s="29" t="s">
        <v>98</v>
      </c>
      <c r="S22" s="29"/>
      <c r="T22" s="30"/>
      <c r="U22" s="31" t="s">
        <v>94</v>
      </c>
      <c r="V22" s="32" t="s">
        <v>94</v>
      </c>
      <c r="W22" s="32" t="s">
        <v>94</v>
      </c>
      <c r="X22" s="33" t="s">
        <v>98</v>
      </c>
      <c r="Y22" s="34" t="s">
        <v>94</v>
      </c>
      <c r="Z22" s="35" t="s">
        <v>94</v>
      </c>
      <c r="AA22" s="35" t="s">
        <v>95</v>
      </c>
      <c r="AB22" s="35" t="s">
        <v>94</v>
      </c>
      <c r="AC22" s="35" t="s">
        <v>95</v>
      </c>
      <c r="AD22" s="36" t="s">
        <v>94</v>
      </c>
      <c r="AE22" s="36" t="s">
        <v>95</v>
      </c>
      <c r="AF22" s="36" t="s">
        <v>94</v>
      </c>
      <c r="AG22" s="37" t="s">
        <v>94</v>
      </c>
      <c r="AH22" s="38" t="s">
        <v>96</v>
      </c>
      <c r="AI22" s="39" t="s">
        <v>94</v>
      </c>
      <c r="AJ22" s="39" t="s">
        <v>94</v>
      </c>
      <c r="AK22" s="40"/>
    </row>
    <row r="23" spans="1:37" s="4" customFormat="1" ht="15.95" customHeight="1" x14ac:dyDescent="0.2">
      <c r="A23" s="71">
        <v>20</v>
      </c>
      <c r="B23" s="70" t="s">
        <v>116</v>
      </c>
      <c r="C23" s="25" t="s">
        <v>93</v>
      </c>
      <c r="D23" s="26" t="s">
        <v>94</v>
      </c>
      <c r="E23" s="26" t="s">
        <v>95</v>
      </c>
      <c r="F23" s="26" t="s">
        <v>94</v>
      </c>
      <c r="G23" s="26" t="s">
        <v>95</v>
      </c>
      <c r="H23" s="26" t="s">
        <v>95</v>
      </c>
      <c r="I23" s="27" t="s">
        <v>94</v>
      </c>
      <c r="J23" s="28" t="s">
        <v>94</v>
      </c>
      <c r="K23" s="29" t="s">
        <v>94</v>
      </c>
      <c r="L23" s="29" t="s">
        <v>94</v>
      </c>
      <c r="M23" s="29" t="s">
        <v>94</v>
      </c>
      <c r="N23" s="29" t="s">
        <v>95</v>
      </c>
      <c r="O23" s="29" t="s">
        <v>94</v>
      </c>
      <c r="P23" s="29" t="s">
        <v>94</v>
      </c>
      <c r="Q23" s="29" t="s">
        <v>94</v>
      </c>
      <c r="R23" s="29" t="s">
        <v>94</v>
      </c>
      <c r="S23" s="29"/>
      <c r="T23" s="30" t="s">
        <v>94</v>
      </c>
      <c r="U23" s="31" t="s">
        <v>94</v>
      </c>
      <c r="V23" s="32" t="s">
        <v>94</v>
      </c>
      <c r="W23" s="32" t="s">
        <v>94</v>
      </c>
      <c r="X23" s="33" t="s">
        <v>98</v>
      </c>
      <c r="Y23" s="34" t="s">
        <v>94</v>
      </c>
      <c r="Z23" s="35" t="s">
        <v>94</v>
      </c>
      <c r="AA23" s="35" t="s">
        <v>95</v>
      </c>
      <c r="AB23" s="35" t="s">
        <v>94</v>
      </c>
      <c r="AC23" s="35" t="s">
        <v>95</v>
      </c>
      <c r="AD23" s="36" t="s">
        <v>94</v>
      </c>
      <c r="AE23" s="36" t="s">
        <v>95</v>
      </c>
      <c r="AF23" s="36" t="s">
        <v>94</v>
      </c>
      <c r="AG23" s="37" t="s">
        <v>94</v>
      </c>
      <c r="AH23" s="38" t="s">
        <v>96</v>
      </c>
      <c r="AI23" s="39" t="s">
        <v>94</v>
      </c>
      <c r="AJ23" s="39" t="s">
        <v>94</v>
      </c>
      <c r="AK23" s="40"/>
    </row>
    <row r="24" spans="1:37" s="4" customFormat="1" ht="15.95" customHeight="1" x14ac:dyDescent="0.2">
      <c r="A24" s="69">
        <v>21</v>
      </c>
      <c r="B24" s="70" t="s">
        <v>117</v>
      </c>
      <c r="C24" s="25" t="s">
        <v>93</v>
      </c>
      <c r="D24" s="26" t="s">
        <v>94</v>
      </c>
      <c r="E24" s="26" t="s">
        <v>95</v>
      </c>
      <c r="F24" s="26" t="s">
        <v>94</v>
      </c>
      <c r="G24" s="26" t="s">
        <v>95</v>
      </c>
      <c r="H24" s="26" t="s">
        <v>95</v>
      </c>
      <c r="I24" s="27" t="s">
        <v>94</v>
      </c>
      <c r="J24" s="28" t="s">
        <v>94</v>
      </c>
      <c r="K24" s="29" t="s">
        <v>94</v>
      </c>
      <c r="L24" s="29" t="s">
        <v>94</v>
      </c>
      <c r="M24" s="29" t="s">
        <v>94</v>
      </c>
      <c r="N24" s="29" t="s">
        <v>95</v>
      </c>
      <c r="O24" s="29" t="s">
        <v>95</v>
      </c>
      <c r="P24" s="29" t="s">
        <v>95</v>
      </c>
      <c r="Q24" s="29" t="s">
        <v>95</v>
      </c>
      <c r="R24" s="29" t="s">
        <v>94</v>
      </c>
      <c r="S24" s="29" t="s">
        <v>94</v>
      </c>
      <c r="T24" s="30"/>
      <c r="U24" s="31" t="s">
        <v>94</v>
      </c>
      <c r="V24" s="32" t="s">
        <v>94</v>
      </c>
      <c r="W24" s="32" t="s">
        <v>94</v>
      </c>
      <c r="X24" s="33" t="s">
        <v>98</v>
      </c>
      <c r="Y24" s="34" t="s">
        <v>94</v>
      </c>
      <c r="Z24" s="35" t="s">
        <v>94</v>
      </c>
      <c r="AA24" s="35" t="s">
        <v>95</v>
      </c>
      <c r="AB24" s="35" t="s">
        <v>95</v>
      </c>
      <c r="AC24" s="35" t="s">
        <v>95</v>
      </c>
      <c r="AD24" s="36" t="s">
        <v>94</v>
      </c>
      <c r="AE24" s="36" t="s">
        <v>95</v>
      </c>
      <c r="AF24" s="36" t="s">
        <v>94</v>
      </c>
      <c r="AG24" s="37" t="s">
        <v>94</v>
      </c>
      <c r="AH24" s="38" t="s">
        <v>96</v>
      </c>
      <c r="AI24" s="39" t="s">
        <v>94</v>
      </c>
      <c r="AJ24" s="39" t="s">
        <v>94</v>
      </c>
      <c r="AK24" s="40"/>
    </row>
    <row r="25" spans="1:37" s="4" customFormat="1" ht="15.95" customHeight="1" x14ac:dyDescent="0.2">
      <c r="A25" s="69">
        <v>22</v>
      </c>
      <c r="B25" s="70" t="s">
        <v>118</v>
      </c>
      <c r="C25" s="25" t="s">
        <v>93</v>
      </c>
      <c r="D25" s="26" t="s">
        <v>94</v>
      </c>
      <c r="E25" s="26" t="s">
        <v>95</v>
      </c>
      <c r="F25" s="26" t="s">
        <v>94</v>
      </c>
      <c r="G25" s="26" t="s">
        <v>95</v>
      </c>
      <c r="H25" s="26" t="s">
        <v>95</v>
      </c>
      <c r="I25" s="27" t="s">
        <v>94</v>
      </c>
      <c r="J25" s="28" t="s">
        <v>94</v>
      </c>
      <c r="K25" s="29" t="s">
        <v>94</v>
      </c>
      <c r="L25" s="29" t="s">
        <v>94</v>
      </c>
      <c r="M25" s="29" t="s">
        <v>94</v>
      </c>
      <c r="N25" s="29" t="s">
        <v>95</v>
      </c>
      <c r="O25" s="29" t="s">
        <v>95</v>
      </c>
      <c r="P25" s="29" t="s">
        <v>95</v>
      </c>
      <c r="Q25" s="29" t="s">
        <v>95</v>
      </c>
      <c r="R25" s="29" t="s">
        <v>94</v>
      </c>
      <c r="S25" s="29" t="s">
        <v>94</v>
      </c>
      <c r="T25" s="30"/>
      <c r="U25" s="31" t="s">
        <v>94</v>
      </c>
      <c r="V25" s="32" t="s">
        <v>94</v>
      </c>
      <c r="W25" s="32" t="s">
        <v>94</v>
      </c>
      <c r="X25" s="33" t="s">
        <v>98</v>
      </c>
      <c r="Y25" s="34" t="s">
        <v>94</v>
      </c>
      <c r="Z25" s="35" t="s">
        <v>94</v>
      </c>
      <c r="AA25" s="35" t="s">
        <v>95</v>
      </c>
      <c r="AB25" s="35" t="s">
        <v>95</v>
      </c>
      <c r="AC25" s="35" t="s">
        <v>95</v>
      </c>
      <c r="AD25" s="36" t="s">
        <v>94</v>
      </c>
      <c r="AE25" s="36" t="s">
        <v>95</v>
      </c>
      <c r="AF25" s="36" t="s">
        <v>94</v>
      </c>
      <c r="AG25" s="37" t="s">
        <v>94</v>
      </c>
      <c r="AH25" s="38" t="s">
        <v>96</v>
      </c>
      <c r="AI25" s="39" t="s">
        <v>94</v>
      </c>
      <c r="AJ25" s="39" t="s">
        <v>94</v>
      </c>
      <c r="AK25" s="40"/>
    </row>
    <row r="26" spans="1:37" s="72" customFormat="1" ht="15.95" customHeight="1" x14ac:dyDescent="0.2">
      <c r="A26" s="71">
        <v>23</v>
      </c>
      <c r="B26" s="70" t="s">
        <v>119</v>
      </c>
      <c r="C26" s="25" t="s">
        <v>93</v>
      </c>
      <c r="D26" s="26" t="s">
        <v>94</v>
      </c>
      <c r="E26" s="26" t="s">
        <v>95</v>
      </c>
      <c r="F26" s="26" t="s">
        <v>94</v>
      </c>
      <c r="G26" s="26" t="s">
        <v>95</v>
      </c>
      <c r="H26" s="26" t="s">
        <v>95</v>
      </c>
      <c r="I26" s="27" t="s">
        <v>94</v>
      </c>
      <c r="J26" s="28" t="s">
        <v>94</v>
      </c>
      <c r="K26" s="29" t="s">
        <v>94</v>
      </c>
      <c r="L26" s="29" t="s">
        <v>94</v>
      </c>
      <c r="M26" s="29" t="s">
        <v>94</v>
      </c>
      <c r="N26" s="29" t="s">
        <v>95</v>
      </c>
      <c r="O26" s="29" t="s">
        <v>95</v>
      </c>
      <c r="P26" s="29" t="s">
        <v>95</v>
      </c>
      <c r="Q26" s="29" t="s">
        <v>95</v>
      </c>
      <c r="R26" s="29" t="s">
        <v>94</v>
      </c>
      <c r="S26" s="29" t="s">
        <v>94</v>
      </c>
      <c r="T26" s="30" t="s">
        <v>98</v>
      </c>
      <c r="U26" s="31" t="s">
        <v>94</v>
      </c>
      <c r="V26" s="32" t="s">
        <v>94</v>
      </c>
      <c r="W26" s="32" t="s">
        <v>94</v>
      </c>
      <c r="X26" s="33" t="s">
        <v>98</v>
      </c>
      <c r="Y26" s="34" t="s">
        <v>94</v>
      </c>
      <c r="Z26" s="35" t="s">
        <v>94</v>
      </c>
      <c r="AA26" s="35" t="s">
        <v>95</v>
      </c>
      <c r="AB26" s="35" t="s">
        <v>95</v>
      </c>
      <c r="AC26" s="35" t="s">
        <v>95</v>
      </c>
      <c r="AD26" s="36" t="s">
        <v>94</v>
      </c>
      <c r="AE26" s="36" t="s">
        <v>95</v>
      </c>
      <c r="AF26" s="36" t="s">
        <v>94</v>
      </c>
      <c r="AG26" s="37" t="s">
        <v>94</v>
      </c>
      <c r="AH26" s="38" t="s">
        <v>96</v>
      </c>
      <c r="AI26" s="39" t="s">
        <v>94</v>
      </c>
      <c r="AJ26" s="39" t="s">
        <v>94</v>
      </c>
      <c r="AK26" s="40"/>
    </row>
    <row r="27" spans="1:37" s="73" customFormat="1" ht="15.95" customHeight="1" x14ac:dyDescent="0.2">
      <c r="A27" s="69">
        <v>24</v>
      </c>
      <c r="B27" s="70" t="s">
        <v>120</v>
      </c>
      <c r="C27" s="25" t="s">
        <v>93</v>
      </c>
      <c r="D27" s="26" t="s">
        <v>94</v>
      </c>
      <c r="E27" s="26" t="s">
        <v>95</v>
      </c>
      <c r="F27" s="26" t="s">
        <v>94</v>
      </c>
      <c r="G27" s="26" t="s">
        <v>95</v>
      </c>
      <c r="H27" s="26" t="s">
        <v>95</v>
      </c>
      <c r="I27" s="27" t="s">
        <v>94</v>
      </c>
      <c r="J27" s="28" t="s">
        <v>94</v>
      </c>
      <c r="K27" s="29" t="s">
        <v>94</v>
      </c>
      <c r="L27" s="29" t="s">
        <v>94</v>
      </c>
      <c r="M27" s="29" t="s">
        <v>94</v>
      </c>
      <c r="N27" s="29" t="s">
        <v>95</v>
      </c>
      <c r="O27" s="29" t="s">
        <v>95</v>
      </c>
      <c r="P27" s="29" t="s">
        <v>95</v>
      </c>
      <c r="Q27" s="29" t="s">
        <v>95</v>
      </c>
      <c r="R27" s="29" t="s">
        <v>94</v>
      </c>
      <c r="S27" s="29" t="s">
        <v>94</v>
      </c>
      <c r="T27" s="30"/>
      <c r="U27" s="31" t="s">
        <v>94</v>
      </c>
      <c r="V27" s="32" t="s">
        <v>94</v>
      </c>
      <c r="W27" s="32" t="s">
        <v>94</v>
      </c>
      <c r="X27" s="33" t="s">
        <v>98</v>
      </c>
      <c r="Y27" s="34" t="s">
        <v>94</v>
      </c>
      <c r="Z27" s="35" t="s">
        <v>94</v>
      </c>
      <c r="AA27" s="35" t="s">
        <v>95</v>
      </c>
      <c r="AB27" s="35" t="s">
        <v>95</v>
      </c>
      <c r="AC27" s="35" t="s">
        <v>95</v>
      </c>
      <c r="AD27" s="36" t="s">
        <v>94</v>
      </c>
      <c r="AE27" s="36" t="s">
        <v>95</v>
      </c>
      <c r="AF27" s="36" t="s">
        <v>94</v>
      </c>
      <c r="AG27" s="37" t="s">
        <v>94</v>
      </c>
      <c r="AH27" s="38" t="s">
        <v>96</v>
      </c>
      <c r="AI27" s="39" t="s">
        <v>94</v>
      </c>
      <c r="AJ27" s="39" t="s">
        <v>94</v>
      </c>
      <c r="AK27" s="40"/>
    </row>
    <row r="28" spans="1:37" s="4" customFormat="1" ht="15.95" customHeight="1" x14ac:dyDescent="0.2">
      <c r="A28" s="71">
        <v>25</v>
      </c>
      <c r="B28" s="70" t="s">
        <v>121</v>
      </c>
      <c r="C28" s="25" t="s">
        <v>93</v>
      </c>
      <c r="D28" s="26" t="s">
        <v>94</v>
      </c>
      <c r="E28" s="26" t="s">
        <v>95</v>
      </c>
      <c r="F28" s="26" t="s">
        <v>94</v>
      </c>
      <c r="G28" s="26" t="s">
        <v>95</v>
      </c>
      <c r="H28" s="26" t="s">
        <v>95</v>
      </c>
      <c r="I28" s="27" t="s">
        <v>94</v>
      </c>
      <c r="J28" s="28"/>
      <c r="K28" s="29" t="s">
        <v>94</v>
      </c>
      <c r="L28" s="29"/>
      <c r="M28" s="29"/>
      <c r="N28" s="29"/>
      <c r="O28" s="29"/>
      <c r="P28" s="29"/>
      <c r="Q28" s="29"/>
      <c r="R28" s="29" t="s">
        <v>98</v>
      </c>
      <c r="S28" s="29"/>
      <c r="T28" s="30"/>
      <c r="U28" s="31" t="s">
        <v>94</v>
      </c>
      <c r="V28" s="32"/>
      <c r="W28" s="32"/>
      <c r="X28" s="33"/>
      <c r="Y28" s="34"/>
      <c r="Z28" s="35"/>
      <c r="AA28" s="35" t="s">
        <v>95</v>
      </c>
      <c r="AB28" s="35" t="s">
        <v>95</v>
      </c>
      <c r="AC28" s="35"/>
      <c r="AD28" s="36" t="s">
        <v>94</v>
      </c>
      <c r="AE28" s="36" t="s">
        <v>95</v>
      </c>
      <c r="AF28" s="36" t="s">
        <v>94</v>
      </c>
      <c r="AG28" s="37" t="s">
        <v>94</v>
      </c>
      <c r="AH28" s="38" t="s">
        <v>96</v>
      </c>
      <c r="AI28" s="39" t="s">
        <v>94</v>
      </c>
      <c r="AJ28" s="39"/>
      <c r="AK28" s="40" t="s">
        <v>94</v>
      </c>
    </row>
    <row r="29" spans="1:37" s="4" customFormat="1" ht="15.95" customHeight="1" x14ac:dyDescent="0.2">
      <c r="A29" s="69">
        <v>26</v>
      </c>
      <c r="B29" s="70" t="s">
        <v>33</v>
      </c>
      <c r="C29" s="25" t="s">
        <v>93</v>
      </c>
      <c r="D29" s="26" t="s">
        <v>94</v>
      </c>
      <c r="E29" s="26" t="s">
        <v>95</v>
      </c>
      <c r="F29" s="26" t="s">
        <v>94</v>
      </c>
      <c r="G29" s="26" t="s">
        <v>95</v>
      </c>
      <c r="H29" s="26" t="s">
        <v>95</v>
      </c>
      <c r="I29" s="27" t="s">
        <v>94</v>
      </c>
      <c r="J29" s="28" t="s">
        <v>94</v>
      </c>
      <c r="K29" s="29" t="s">
        <v>94</v>
      </c>
      <c r="L29" s="29" t="s">
        <v>94</v>
      </c>
      <c r="M29" s="29" t="s">
        <v>94</v>
      </c>
      <c r="N29" s="29" t="s">
        <v>95</v>
      </c>
      <c r="O29" s="29"/>
      <c r="P29" s="29"/>
      <c r="Q29" s="29"/>
      <c r="R29" s="29" t="s">
        <v>98</v>
      </c>
      <c r="S29" s="29"/>
      <c r="T29" s="30"/>
      <c r="U29" s="31" t="s">
        <v>94</v>
      </c>
      <c r="V29" s="32" t="s">
        <v>94</v>
      </c>
      <c r="W29" s="32" t="s">
        <v>94</v>
      </c>
      <c r="X29" s="33" t="s">
        <v>98</v>
      </c>
      <c r="Y29" s="34" t="s">
        <v>94</v>
      </c>
      <c r="Z29" s="35" t="s">
        <v>94</v>
      </c>
      <c r="AA29" s="35" t="s">
        <v>95</v>
      </c>
      <c r="AB29" s="35" t="s">
        <v>95</v>
      </c>
      <c r="AC29" s="35" t="s">
        <v>95</v>
      </c>
      <c r="AD29" s="36" t="s">
        <v>94</v>
      </c>
      <c r="AE29" s="36" t="s">
        <v>95</v>
      </c>
      <c r="AF29" s="36" t="s">
        <v>94</v>
      </c>
      <c r="AG29" s="37" t="s">
        <v>94</v>
      </c>
      <c r="AH29" s="38" t="s">
        <v>96</v>
      </c>
      <c r="AI29" s="39" t="s">
        <v>94</v>
      </c>
      <c r="AJ29" s="39" t="s">
        <v>94</v>
      </c>
      <c r="AK29" s="40"/>
    </row>
    <row r="30" spans="1:37" s="4" customFormat="1" ht="15.95" customHeight="1" x14ac:dyDescent="0.2">
      <c r="A30" s="69">
        <v>27</v>
      </c>
      <c r="B30" s="70" t="s">
        <v>122</v>
      </c>
      <c r="C30" s="25" t="s">
        <v>93</v>
      </c>
      <c r="D30" s="26" t="s">
        <v>94</v>
      </c>
      <c r="E30" s="26" t="s">
        <v>95</v>
      </c>
      <c r="F30" s="26" t="s">
        <v>94</v>
      </c>
      <c r="G30" s="26" t="s">
        <v>95</v>
      </c>
      <c r="H30" s="26" t="s">
        <v>95</v>
      </c>
      <c r="I30" s="27" t="s">
        <v>94</v>
      </c>
      <c r="J30" s="28" t="s">
        <v>94</v>
      </c>
      <c r="K30" s="29" t="s">
        <v>94</v>
      </c>
      <c r="L30" s="29" t="s">
        <v>94</v>
      </c>
      <c r="M30" s="29" t="s">
        <v>94</v>
      </c>
      <c r="N30" s="29" t="s">
        <v>95</v>
      </c>
      <c r="O30" s="29" t="s">
        <v>94</v>
      </c>
      <c r="P30" s="29"/>
      <c r="Q30" s="29"/>
      <c r="R30" s="29" t="s">
        <v>98</v>
      </c>
      <c r="S30" s="29" t="s">
        <v>94</v>
      </c>
      <c r="T30" s="30"/>
      <c r="U30" s="31" t="s">
        <v>94</v>
      </c>
      <c r="V30" s="32" t="s">
        <v>94</v>
      </c>
      <c r="W30" s="32" t="s">
        <v>94</v>
      </c>
      <c r="X30" s="33" t="s">
        <v>98</v>
      </c>
      <c r="Y30" s="34" t="s">
        <v>94</v>
      </c>
      <c r="Z30" s="35" t="s">
        <v>94</v>
      </c>
      <c r="AA30" s="35" t="s">
        <v>95</v>
      </c>
      <c r="AB30" s="35" t="s">
        <v>95</v>
      </c>
      <c r="AC30" s="35" t="s">
        <v>95</v>
      </c>
      <c r="AD30" s="36" t="s">
        <v>94</v>
      </c>
      <c r="AE30" s="36" t="s">
        <v>95</v>
      </c>
      <c r="AF30" s="36" t="s">
        <v>94</v>
      </c>
      <c r="AG30" s="37" t="s">
        <v>94</v>
      </c>
      <c r="AH30" s="38" t="s">
        <v>96</v>
      </c>
      <c r="AI30" s="39" t="s">
        <v>94</v>
      </c>
      <c r="AJ30" s="39" t="s">
        <v>94</v>
      </c>
      <c r="AK30" s="40"/>
    </row>
    <row r="31" spans="1:37" s="4" customFormat="1" ht="15.95" customHeight="1" x14ac:dyDescent="0.2">
      <c r="A31" s="71">
        <v>28</v>
      </c>
      <c r="B31" s="70" t="s">
        <v>5</v>
      </c>
      <c r="C31" s="25" t="s">
        <v>93</v>
      </c>
      <c r="D31" s="26" t="s">
        <v>94</v>
      </c>
      <c r="E31" s="26" t="s">
        <v>95</v>
      </c>
      <c r="F31" s="26" t="s">
        <v>94</v>
      </c>
      <c r="G31" s="26" t="s">
        <v>95</v>
      </c>
      <c r="H31" s="26" t="s">
        <v>95</v>
      </c>
      <c r="I31" s="27" t="s">
        <v>94</v>
      </c>
      <c r="J31" s="28" t="s">
        <v>94</v>
      </c>
      <c r="K31" s="29" t="s">
        <v>94</v>
      </c>
      <c r="L31" s="29" t="s">
        <v>94</v>
      </c>
      <c r="M31" s="29" t="s">
        <v>94</v>
      </c>
      <c r="N31" s="29" t="s">
        <v>95</v>
      </c>
      <c r="O31" s="29" t="s">
        <v>94</v>
      </c>
      <c r="P31" s="29"/>
      <c r="Q31" s="29"/>
      <c r="R31" s="29" t="s">
        <v>98</v>
      </c>
      <c r="S31" s="29" t="s">
        <v>94</v>
      </c>
      <c r="T31" s="30"/>
      <c r="U31" s="31" t="s">
        <v>94</v>
      </c>
      <c r="V31" s="32" t="s">
        <v>94</v>
      </c>
      <c r="W31" s="32" t="s">
        <v>94</v>
      </c>
      <c r="X31" s="33" t="s">
        <v>98</v>
      </c>
      <c r="Y31" s="34" t="s">
        <v>94</v>
      </c>
      <c r="Z31" s="35" t="s">
        <v>94</v>
      </c>
      <c r="AA31" s="35" t="s">
        <v>95</v>
      </c>
      <c r="AB31" s="35" t="s">
        <v>95</v>
      </c>
      <c r="AC31" s="35" t="s">
        <v>95</v>
      </c>
      <c r="AD31" s="36" t="s">
        <v>94</v>
      </c>
      <c r="AE31" s="36" t="s">
        <v>95</v>
      </c>
      <c r="AF31" s="36" t="s">
        <v>94</v>
      </c>
      <c r="AG31" s="37" t="s">
        <v>94</v>
      </c>
      <c r="AH31" s="38" t="s">
        <v>96</v>
      </c>
      <c r="AI31" s="39" t="s">
        <v>94</v>
      </c>
      <c r="AJ31" s="39" t="s">
        <v>94</v>
      </c>
      <c r="AK31" s="40"/>
    </row>
    <row r="32" spans="1:37" s="4" customFormat="1" ht="15.95" customHeight="1" x14ac:dyDescent="0.2">
      <c r="A32" s="69">
        <v>29</v>
      </c>
      <c r="B32" s="70" t="s">
        <v>139</v>
      </c>
      <c r="C32" s="25" t="s">
        <v>93</v>
      </c>
      <c r="D32" s="26" t="s">
        <v>94</v>
      </c>
      <c r="E32" s="26" t="s">
        <v>95</v>
      </c>
      <c r="F32" s="26" t="s">
        <v>94</v>
      </c>
      <c r="G32" s="26" t="s">
        <v>95</v>
      </c>
      <c r="H32" s="26" t="s">
        <v>95</v>
      </c>
      <c r="I32" s="27" t="s">
        <v>94</v>
      </c>
      <c r="J32" s="28" t="s">
        <v>94</v>
      </c>
      <c r="K32" s="29" t="s">
        <v>94</v>
      </c>
      <c r="L32" s="29" t="s">
        <v>94</v>
      </c>
      <c r="M32" s="29" t="s">
        <v>94</v>
      </c>
      <c r="N32" s="29"/>
      <c r="O32" s="29" t="s">
        <v>95</v>
      </c>
      <c r="P32" s="29"/>
      <c r="Q32" s="29" t="s">
        <v>95</v>
      </c>
      <c r="R32" s="29" t="s">
        <v>94</v>
      </c>
      <c r="S32" s="29"/>
      <c r="T32" s="30" t="s">
        <v>94</v>
      </c>
      <c r="U32" s="31" t="s">
        <v>94</v>
      </c>
      <c r="V32" s="32" t="s">
        <v>94</v>
      </c>
      <c r="W32" s="32" t="s">
        <v>94</v>
      </c>
      <c r="X32" s="33" t="s">
        <v>98</v>
      </c>
      <c r="Y32" s="34" t="s">
        <v>94</v>
      </c>
      <c r="Z32" s="35" t="s">
        <v>94</v>
      </c>
      <c r="AA32" s="35" t="s">
        <v>95</v>
      </c>
      <c r="AB32" s="35" t="s">
        <v>94</v>
      </c>
      <c r="AC32" s="35" t="s">
        <v>95</v>
      </c>
      <c r="AD32" s="36" t="s">
        <v>94</v>
      </c>
      <c r="AE32" s="36" t="s">
        <v>95</v>
      </c>
      <c r="AF32" s="36" t="s">
        <v>94</v>
      </c>
      <c r="AG32" s="37" t="s">
        <v>94</v>
      </c>
      <c r="AH32" s="38" t="s">
        <v>96</v>
      </c>
      <c r="AI32" s="39" t="s">
        <v>94</v>
      </c>
      <c r="AJ32" s="39" t="s">
        <v>94</v>
      </c>
      <c r="AK32" s="40"/>
    </row>
    <row r="33" spans="1:37" s="73" customFormat="1" ht="15.95" customHeight="1" x14ac:dyDescent="0.2">
      <c r="A33" s="71">
        <v>30</v>
      </c>
      <c r="B33" s="70" t="s">
        <v>123</v>
      </c>
      <c r="C33" s="25" t="s">
        <v>93</v>
      </c>
      <c r="D33" s="26" t="s">
        <v>94</v>
      </c>
      <c r="E33" s="26" t="s">
        <v>95</v>
      </c>
      <c r="F33" s="26" t="s">
        <v>94</v>
      </c>
      <c r="G33" s="26" t="s">
        <v>95</v>
      </c>
      <c r="H33" s="26" t="s">
        <v>95</v>
      </c>
      <c r="I33" s="27" t="s">
        <v>94</v>
      </c>
      <c r="J33" s="28" t="s">
        <v>94</v>
      </c>
      <c r="K33" s="29" t="s">
        <v>94</v>
      </c>
      <c r="L33" s="29" t="s">
        <v>94</v>
      </c>
      <c r="M33" s="29" t="s">
        <v>94</v>
      </c>
      <c r="N33" s="29" t="s">
        <v>95</v>
      </c>
      <c r="O33" s="29"/>
      <c r="P33" s="29"/>
      <c r="Q33" s="29"/>
      <c r="R33" s="29" t="s">
        <v>98</v>
      </c>
      <c r="S33" s="29"/>
      <c r="T33" s="30"/>
      <c r="U33" s="31" t="s">
        <v>94</v>
      </c>
      <c r="V33" s="32" t="s">
        <v>94</v>
      </c>
      <c r="W33" s="32" t="s">
        <v>94</v>
      </c>
      <c r="X33" s="33" t="s">
        <v>98</v>
      </c>
      <c r="Y33" s="34" t="s">
        <v>94</v>
      </c>
      <c r="Z33" s="35" t="s">
        <v>94</v>
      </c>
      <c r="AA33" s="35" t="s">
        <v>95</v>
      </c>
      <c r="AB33" s="35" t="s">
        <v>95</v>
      </c>
      <c r="AC33" s="35" t="s">
        <v>95</v>
      </c>
      <c r="AD33" s="36" t="s">
        <v>94</v>
      </c>
      <c r="AE33" s="36" t="s">
        <v>95</v>
      </c>
      <c r="AF33" s="36" t="s">
        <v>94</v>
      </c>
      <c r="AG33" s="37" t="s">
        <v>94</v>
      </c>
      <c r="AH33" s="38" t="s">
        <v>96</v>
      </c>
      <c r="AI33" s="39" t="s">
        <v>94</v>
      </c>
      <c r="AJ33" s="39" t="s">
        <v>94</v>
      </c>
      <c r="AK33" s="40"/>
    </row>
    <row r="34" spans="1:37" s="4" customFormat="1" ht="15.95" customHeight="1" x14ac:dyDescent="0.2">
      <c r="A34" s="69">
        <v>31</v>
      </c>
      <c r="B34" s="70" t="s">
        <v>124</v>
      </c>
      <c r="C34" s="25" t="s">
        <v>93</v>
      </c>
      <c r="D34" s="26" t="s">
        <v>94</v>
      </c>
      <c r="E34" s="26" t="s">
        <v>95</v>
      </c>
      <c r="F34" s="26" t="s">
        <v>94</v>
      </c>
      <c r="G34" s="26" t="s">
        <v>95</v>
      </c>
      <c r="H34" s="26" t="s">
        <v>95</v>
      </c>
      <c r="I34" s="27" t="s">
        <v>94</v>
      </c>
      <c r="J34" s="28"/>
      <c r="K34" s="29" t="s">
        <v>94</v>
      </c>
      <c r="L34" s="29"/>
      <c r="M34" s="29"/>
      <c r="N34" s="29"/>
      <c r="O34" s="29"/>
      <c r="P34" s="29"/>
      <c r="Q34" s="29"/>
      <c r="R34" s="29" t="s">
        <v>98</v>
      </c>
      <c r="S34" s="29"/>
      <c r="T34" s="30"/>
      <c r="U34" s="31" t="s">
        <v>94</v>
      </c>
      <c r="V34" s="32"/>
      <c r="W34" s="32"/>
      <c r="X34" s="33"/>
      <c r="Y34" s="34"/>
      <c r="Z34" s="35"/>
      <c r="AA34" s="35" t="s">
        <v>95</v>
      </c>
      <c r="AB34" s="35" t="s">
        <v>95</v>
      </c>
      <c r="AC34" s="35"/>
      <c r="AD34" s="36" t="s">
        <v>94</v>
      </c>
      <c r="AE34" s="36" t="s">
        <v>95</v>
      </c>
      <c r="AF34" s="36" t="s">
        <v>94</v>
      </c>
      <c r="AG34" s="37" t="s">
        <v>94</v>
      </c>
      <c r="AH34" s="38" t="s">
        <v>96</v>
      </c>
      <c r="AI34" s="39" t="s">
        <v>94</v>
      </c>
      <c r="AJ34" s="39"/>
      <c r="AK34" s="40"/>
    </row>
    <row r="35" spans="1:37" s="4" customFormat="1" ht="15.95" customHeight="1" x14ac:dyDescent="0.2">
      <c r="A35" s="69">
        <v>32</v>
      </c>
      <c r="B35" s="70" t="s">
        <v>125</v>
      </c>
      <c r="C35" s="25" t="s">
        <v>93</v>
      </c>
      <c r="D35" s="26" t="s">
        <v>94</v>
      </c>
      <c r="E35" s="26" t="s">
        <v>95</v>
      </c>
      <c r="F35" s="26" t="s">
        <v>94</v>
      </c>
      <c r="G35" s="26" t="s">
        <v>95</v>
      </c>
      <c r="H35" s="26" t="s">
        <v>95</v>
      </c>
      <c r="I35" s="27" t="s">
        <v>94</v>
      </c>
      <c r="J35" s="28" t="s">
        <v>94</v>
      </c>
      <c r="K35" s="29" t="s">
        <v>94</v>
      </c>
      <c r="L35" s="29" t="s">
        <v>94</v>
      </c>
      <c r="M35" s="29" t="s">
        <v>94</v>
      </c>
      <c r="N35" s="29" t="s">
        <v>95</v>
      </c>
      <c r="O35" s="29"/>
      <c r="P35" s="29"/>
      <c r="Q35" s="29"/>
      <c r="R35" s="29" t="s">
        <v>98</v>
      </c>
      <c r="S35" s="29"/>
      <c r="T35" s="30"/>
      <c r="U35" s="31" t="s">
        <v>94</v>
      </c>
      <c r="V35" s="32" t="s">
        <v>94</v>
      </c>
      <c r="W35" s="32" t="s">
        <v>94</v>
      </c>
      <c r="X35" s="33" t="s">
        <v>98</v>
      </c>
      <c r="Y35" s="34" t="s">
        <v>94</v>
      </c>
      <c r="Z35" s="35" t="s">
        <v>94</v>
      </c>
      <c r="AA35" s="35" t="s">
        <v>95</v>
      </c>
      <c r="AB35" s="35" t="s">
        <v>95</v>
      </c>
      <c r="AC35" s="35" t="s">
        <v>95</v>
      </c>
      <c r="AD35" s="36" t="s">
        <v>94</v>
      </c>
      <c r="AE35" s="36" t="s">
        <v>95</v>
      </c>
      <c r="AF35" s="36" t="s">
        <v>94</v>
      </c>
      <c r="AG35" s="37" t="s">
        <v>94</v>
      </c>
      <c r="AH35" s="38" t="s">
        <v>96</v>
      </c>
      <c r="AI35" s="39" t="s">
        <v>94</v>
      </c>
      <c r="AJ35" s="39" t="s">
        <v>94</v>
      </c>
      <c r="AK35" s="40"/>
    </row>
    <row r="36" spans="1:37" s="4" customFormat="1" ht="15.95" customHeight="1" x14ac:dyDescent="0.2">
      <c r="A36" s="71">
        <v>33</v>
      </c>
      <c r="B36" s="70" t="s">
        <v>54</v>
      </c>
      <c r="C36" s="25" t="s">
        <v>93</v>
      </c>
      <c r="D36" s="26" t="s">
        <v>94</v>
      </c>
      <c r="E36" s="26" t="s">
        <v>95</v>
      </c>
      <c r="F36" s="26" t="s">
        <v>94</v>
      </c>
      <c r="G36" s="26" t="s">
        <v>95</v>
      </c>
      <c r="H36" s="26" t="s">
        <v>95</v>
      </c>
      <c r="I36" s="27" t="s">
        <v>94</v>
      </c>
      <c r="J36" s="28" t="s">
        <v>94</v>
      </c>
      <c r="K36" s="29" t="s">
        <v>94</v>
      </c>
      <c r="L36" s="29" t="s">
        <v>94</v>
      </c>
      <c r="M36" s="29" t="s">
        <v>94</v>
      </c>
      <c r="N36" s="29" t="s">
        <v>95</v>
      </c>
      <c r="O36" s="29"/>
      <c r="P36" s="29"/>
      <c r="Q36" s="29"/>
      <c r="R36" s="29" t="s">
        <v>94</v>
      </c>
      <c r="S36" s="29" t="s">
        <v>94</v>
      </c>
      <c r="T36" s="30"/>
      <c r="U36" s="31" t="s">
        <v>94</v>
      </c>
      <c r="V36" s="32" t="s">
        <v>94</v>
      </c>
      <c r="W36" s="32" t="s">
        <v>94</v>
      </c>
      <c r="X36" s="33" t="s">
        <v>98</v>
      </c>
      <c r="Y36" s="34" t="s">
        <v>94</v>
      </c>
      <c r="Z36" s="35" t="s">
        <v>94</v>
      </c>
      <c r="AA36" s="35" t="s">
        <v>95</v>
      </c>
      <c r="AB36" s="35" t="s">
        <v>95</v>
      </c>
      <c r="AC36" s="35" t="s">
        <v>95</v>
      </c>
      <c r="AD36" s="36" t="s">
        <v>94</v>
      </c>
      <c r="AE36" s="36" t="s">
        <v>95</v>
      </c>
      <c r="AF36" s="36" t="s">
        <v>94</v>
      </c>
      <c r="AG36" s="37" t="s">
        <v>94</v>
      </c>
      <c r="AH36" s="38" t="s">
        <v>96</v>
      </c>
      <c r="AI36" s="39" t="s">
        <v>94</v>
      </c>
      <c r="AJ36" s="39" t="s">
        <v>94</v>
      </c>
      <c r="AK36" s="40"/>
    </row>
    <row r="37" spans="1:37" s="4" customFormat="1" ht="15.95" customHeight="1" x14ac:dyDescent="0.2">
      <c r="A37" s="69">
        <v>34</v>
      </c>
      <c r="B37" s="70" t="s">
        <v>126</v>
      </c>
      <c r="C37" s="25" t="s">
        <v>93</v>
      </c>
      <c r="D37" s="26" t="s">
        <v>94</v>
      </c>
      <c r="E37" s="26" t="s">
        <v>95</v>
      </c>
      <c r="F37" s="26" t="s">
        <v>94</v>
      </c>
      <c r="G37" s="26" t="s">
        <v>95</v>
      </c>
      <c r="H37" s="26" t="s">
        <v>95</v>
      </c>
      <c r="I37" s="27" t="s">
        <v>94</v>
      </c>
      <c r="J37" s="28" t="s">
        <v>94</v>
      </c>
      <c r="K37" s="29" t="s">
        <v>94</v>
      </c>
      <c r="L37" s="29" t="s">
        <v>94</v>
      </c>
      <c r="M37" s="29" t="s">
        <v>94</v>
      </c>
      <c r="N37" s="29" t="s">
        <v>95</v>
      </c>
      <c r="O37" s="29"/>
      <c r="P37" s="29"/>
      <c r="Q37" s="29"/>
      <c r="R37" s="29" t="s">
        <v>94</v>
      </c>
      <c r="S37" s="29" t="s">
        <v>94</v>
      </c>
      <c r="T37" s="30"/>
      <c r="U37" s="31" t="s">
        <v>94</v>
      </c>
      <c r="V37" s="32" t="s">
        <v>94</v>
      </c>
      <c r="W37" s="32" t="s">
        <v>94</v>
      </c>
      <c r="X37" s="33" t="s">
        <v>98</v>
      </c>
      <c r="Y37" s="34" t="s">
        <v>94</v>
      </c>
      <c r="Z37" s="35" t="s">
        <v>94</v>
      </c>
      <c r="AA37" s="35" t="s">
        <v>95</v>
      </c>
      <c r="AB37" s="35" t="s">
        <v>95</v>
      </c>
      <c r="AC37" s="35" t="s">
        <v>95</v>
      </c>
      <c r="AD37" s="36" t="s">
        <v>94</v>
      </c>
      <c r="AE37" s="36" t="s">
        <v>95</v>
      </c>
      <c r="AF37" s="36" t="s">
        <v>94</v>
      </c>
      <c r="AG37" s="37" t="s">
        <v>94</v>
      </c>
      <c r="AH37" s="38" t="s">
        <v>96</v>
      </c>
      <c r="AI37" s="39" t="s">
        <v>94</v>
      </c>
      <c r="AJ37" s="39" t="s">
        <v>94</v>
      </c>
      <c r="AK37" s="40"/>
    </row>
    <row r="38" spans="1:37" s="4" customFormat="1" ht="15.95" customHeight="1" x14ac:dyDescent="0.2">
      <c r="A38" s="71">
        <v>35</v>
      </c>
      <c r="B38" s="70" t="s">
        <v>127</v>
      </c>
      <c r="C38" s="25" t="s">
        <v>93</v>
      </c>
      <c r="D38" s="26" t="s">
        <v>94</v>
      </c>
      <c r="E38" s="26" t="s">
        <v>95</v>
      </c>
      <c r="F38" s="26" t="s">
        <v>94</v>
      </c>
      <c r="G38" s="26" t="s">
        <v>95</v>
      </c>
      <c r="H38" s="26" t="s">
        <v>95</v>
      </c>
      <c r="I38" s="27" t="s">
        <v>94</v>
      </c>
      <c r="J38" s="28" t="s">
        <v>94</v>
      </c>
      <c r="K38" s="29" t="s">
        <v>94</v>
      </c>
      <c r="L38" s="29" t="s">
        <v>94</v>
      </c>
      <c r="M38" s="29" t="s">
        <v>94</v>
      </c>
      <c r="N38" s="29"/>
      <c r="O38" s="29"/>
      <c r="P38" s="29"/>
      <c r="Q38" s="29"/>
      <c r="R38" s="29" t="s">
        <v>98</v>
      </c>
      <c r="S38" s="29"/>
      <c r="T38" s="30"/>
      <c r="U38" s="31" t="s">
        <v>94</v>
      </c>
      <c r="V38" s="32" t="s">
        <v>94</v>
      </c>
      <c r="W38" s="32" t="s">
        <v>94</v>
      </c>
      <c r="X38" s="33" t="s">
        <v>98</v>
      </c>
      <c r="Y38" s="34" t="s">
        <v>94</v>
      </c>
      <c r="Z38" s="35" t="s">
        <v>95</v>
      </c>
      <c r="AA38" s="35" t="s">
        <v>95</v>
      </c>
      <c r="AB38" s="35" t="s">
        <v>94</v>
      </c>
      <c r="AC38" s="35"/>
      <c r="AD38" s="36" t="s">
        <v>94</v>
      </c>
      <c r="AE38" s="36" t="s">
        <v>95</v>
      </c>
      <c r="AF38" s="36" t="s">
        <v>94</v>
      </c>
      <c r="AG38" s="37" t="s">
        <v>94</v>
      </c>
      <c r="AH38" s="38" t="s">
        <v>96</v>
      </c>
      <c r="AI38" s="39" t="s">
        <v>94</v>
      </c>
      <c r="AJ38" s="39" t="s">
        <v>94</v>
      </c>
      <c r="AK38" s="40"/>
    </row>
    <row r="39" spans="1:37" s="72" customFormat="1" ht="15.95" customHeight="1" x14ac:dyDescent="0.2">
      <c r="A39" s="69">
        <v>36</v>
      </c>
      <c r="B39" s="70" t="s">
        <v>20</v>
      </c>
      <c r="C39" s="25" t="s">
        <v>93</v>
      </c>
      <c r="D39" s="26" t="s">
        <v>94</v>
      </c>
      <c r="E39" s="26" t="s">
        <v>95</v>
      </c>
      <c r="F39" s="26" t="s">
        <v>94</v>
      </c>
      <c r="G39" s="26" t="s">
        <v>95</v>
      </c>
      <c r="H39" s="26" t="s">
        <v>95</v>
      </c>
      <c r="I39" s="27" t="s">
        <v>94</v>
      </c>
      <c r="J39" s="28"/>
      <c r="K39" s="29" t="s">
        <v>94</v>
      </c>
      <c r="L39" s="29"/>
      <c r="M39" s="29"/>
      <c r="N39" s="29"/>
      <c r="O39" s="29"/>
      <c r="P39" s="29"/>
      <c r="Q39" s="29"/>
      <c r="R39" s="29" t="s">
        <v>98</v>
      </c>
      <c r="S39" s="29"/>
      <c r="T39" s="30"/>
      <c r="U39" s="31" t="s">
        <v>94</v>
      </c>
      <c r="V39" s="32"/>
      <c r="W39" s="32"/>
      <c r="X39" s="33"/>
      <c r="Y39" s="34"/>
      <c r="Z39" s="35"/>
      <c r="AA39" s="35" t="s">
        <v>95</v>
      </c>
      <c r="AB39" s="35" t="s">
        <v>95</v>
      </c>
      <c r="AC39" s="35"/>
      <c r="AD39" s="36" t="s">
        <v>94</v>
      </c>
      <c r="AE39" s="36" t="s">
        <v>95</v>
      </c>
      <c r="AF39" s="36" t="s">
        <v>94</v>
      </c>
      <c r="AG39" s="37" t="s">
        <v>94</v>
      </c>
      <c r="AH39" s="38" t="s">
        <v>96</v>
      </c>
      <c r="AI39" s="39" t="s">
        <v>94</v>
      </c>
      <c r="AJ39" s="39"/>
      <c r="AK39" s="40"/>
    </row>
    <row r="40" spans="1:37" s="72" customFormat="1" ht="15.95" customHeight="1" x14ac:dyDescent="0.2">
      <c r="A40" s="69">
        <v>37</v>
      </c>
      <c r="B40" s="70" t="s">
        <v>128</v>
      </c>
      <c r="C40" s="25" t="s">
        <v>93</v>
      </c>
      <c r="D40" s="26" t="s">
        <v>94</v>
      </c>
      <c r="E40" s="26" t="s">
        <v>95</v>
      </c>
      <c r="F40" s="26" t="s">
        <v>94</v>
      </c>
      <c r="G40" s="26" t="s">
        <v>95</v>
      </c>
      <c r="H40" s="26" t="s">
        <v>95</v>
      </c>
      <c r="I40" s="27" t="s">
        <v>94</v>
      </c>
      <c r="J40" s="28"/>
      <c r="K40" s="29" t="s">
        <v>94</v>
      </c>
      <c r="L40" s="29"/>
      <c r="M40" s="29"/>
      <c r="N40" s="29"/>
      <c r="O40" s="29"/>
      <c r="P40" s="29"/>
      <c r="Q40" s="29"/>
      <c r="R40" s="29" t="s">
        <v>98</v>
      </c>
      <c r="S40" s="29"/>
      <c r="T40" s="30"/>
      <c r="U40" s="31" t="s">
        <v>94</v>
      </c>
      <c r="V40" s="32"/>
      <c r="W40" s="32"/>
      <c r="X40" s="33"/>
      <c r="Y40" s="34"/>
      <c r="Z40" s="35"/>
      <c r="AA40" s="35" t="s">
        <v>95</v>
      </c>
      <c r="AB40" s="35" t="s">
        <v>95</v>
      </c>
      <c r="AC40" s="35"/>
      <c r="AD40" s="36" t="s">
        <v>94</v>
      </c>
      <c r="AE40" s="36" t="s">
        <v>95</v>
      </c>
      <c r="AF40" s="36" t="s">
        <v>94</v>
      </c>
      <c r="AG40" s="37" t="s">
        <v>94</v>
      </c>
      <c r="AH40" s="38" t="s">
        <v>96</v>
      </c>
      <c r="AI40" s="39" t="s">
        <v>94</v>
      </c>
      <c r="AJ40" s="39"/>
      <c r="AK40" s="40"/>
    </row>
    <row r="41" spans="1:37" s="72" customFormat="1" ht="15.95" customHeight="1" x14ac:dyDescent="0.2">
      <c r="A41" s="71">
        <v>38</v>
      </c>
      <c r="B41" s="70" t="s">
        <v>9</v>
      </c>
      <c r="C41" s="25" t="s">
        <v>93</v>
      </c>
      <c r="D41" s="26" t="s">
        <v>94</v>
      </c>
      <c r="E41" s="26" t="s">
        <v>95</v>
      </c>
      <c r="F41" s="26" t="s">
        <v>94</v>
      </c>
      <c r="G41" s="26" t="s">
        <v>95</v>
      </c>
      <c r="H41" s="26" t="s">
        <v>95</v>
      </c>
      <c r="I41" s="27" t="s">
        <v>94</v>
      </c>
      <c r="J41" s="28" t="s">
        <v>94</v>
      </c>
      <c r="K41" s="29" t="s">
        <v>94</v>
      </c>
      <c r="L41" s="29" t="s">
        <v>94</v>
      </c>
      <c r="M41" s="29" t="s">
        <v>94</v>
      </c>
      <c r="N41" s="29" t="s">
        <v>95</v>
      </c>
      <c r="O41" s="29" t="s">
        <v>94</v>
      </c>
      <c r="P41" s="29" t="s">
        <v>95</v>
      </c>
      <c r="Q41" s="29"/>
      <c r="R41" s="29" t="s">
        <v>98</v>
      </c>
      <c r="S41" s="29" t="s">
        <v>94</v>
      </c>
      <c r="T41" s="30" t="s">
        <v>98</v>
      </c>
      <c r="U41" s="31" t="s">
        <v>94</v>
      </c>
      <c r="V41" s="32" t="s">
        <v>94</v>
      </c>
      <c r="W41" s="32" t="s">
        <v>94</v>
      </c>
      <c r="X41" s="33" t="s">
        <v>98</v>
      </c>
      <c r="Y41" s="34" t="s">
        <v>94</v>
      </c>
      <c r="Z41" s="35" t="s">
        <v>94</v>
      </c>
      <c r="AA41" s="35" t="s">
        <v>95</v>
      </c>
      <c r="AB41" s="35" t="s">
        <v>95</v>
      </c>
      <c r="AC41" s="35" t="s">
        <v>95</v>
      </c>
      <c r="AD41" s="36" t="s">
        <v>94</v>
      </c>
      <c r="AE41" s="36" t="s">
        <v>95</v>
      </c>
      <c r="AF41" s="36" t="s">
        <v>94</v>
      </c>
      <c r="AG41" s="37" t="s">
        <v>94</v>
      </c>
      <c r="AH41" s="38" t="s">
        <v>96</v>
      </c>
      <c r="AI41" s="39" t="s">
        <v>94</v>
      </c>
      <c r="AJ41" s="39" t="s">
        <v>94</v>
      </c>
      <c r="AK41" s="40"/>
    </row>
    <row r="42" spans="1:37" s="72" customFormat="1" ht="15.95" customHeight="1" x14ac:dyDescent="0.2">
      <c r="A42" s="69">
        <v>39</v>
      </c>
      <c r="B42" s="70" t="s">
        <v>56</v>
      </c>
      <c r="C42" s="25" t="s">
        <v>93</v>
      </c>
      <c r="D42" s="26" t="s">
        <v>94</v>
      </c>
      <c r="E42" s="26" t="s">
        <v>95</v>
      </c>
      <c r="F42" s="26" t="s">
        <v>94</v>
      </c>
      <c r="G42" s="26" t="s">
        <v>95</v>
      </c>
      <c r="H42" s="26" t="s">
        <v>95</v>
      </c>
      <c r="I42" s="27" t="s">
        <v>94</v>
      </c>
      <c r="J42" s="28"/>
      <c r="K42" s="29" t="s">
        <v>94</v>
      </c>
      <c r="L42" s="29"/>
      <c r="M42" s="29"/>
      <c r="N42" s="29"/>
      <c r="O42" s="29"/>
      <c r="P42" s="29"/>
      <c r="Q42" s="29"/>
      <c r="R42" s="29" t="s">
        <v>94</v>
      </c>
      <c r="S42" s="29"/>
      <c r="T42" s="30" t="s">
        <v>98</v>
      </c>
      <c r="U42" s="31" t="s">
        <v>94</v>
      </c>
      <c r="V42" s="32"/>
      <c r="W42" s="32"/>
      <c r="X42" s="33"/>
      <c r="Y42" s="34" t="s">
        <v>94</v>
      </c>
      <c r="Z42" s="35" t="s">
        <v>94</v>
      </c>
      <c r="AA42" s="35" t="s">
        <v>95</v>
      </c>
      <c r="AB42" s="35" t="s">
        <v>95</v>
      </c>
      <c r="AC42" s="35"/>
      <c r="AD42" s="36" t="s">
        <v>94</v>
      </c>
      <c r="AE42" s="36" t="s">
        <v>95</v>
      </c>
      <c r="AF42" s="36" t="s">
        <v>94</v>
      </c>
      <c r="AG42" s="37" t="s">
        <v>94</v>
      </c>
      <c r="AH42" s="38" t="s">
        <v>96</v>
      </c>
      <c r="AI42" s="39" t="s">
        <v>94</v>
      </c>
      <c r="AJ42" s="39"/>
      <c r="AK42" s="40" t="s">
        <v>94</v>
      </c>
    </row>
    <row r="43" spans="1:37" s="73" customFormat="1" ht="15.95" customHeight="1" x14ac:dyDescent="0.2">
      <c r="A43" s="71">
        <v>40</v>
      </c>
      <c r="B43" s="70" t="s">
        <v>57</v>
      </c>
      <c r="C43" s="25" t="s">
        <v>93</v>
      </c>
      <c r="D43" s="26" t="s">
        <v>94</v>
      </c>
      <c r="E43" s="26" t="s">
        <v>95</v>
      </c>
      <c r="F43" s="26" t="s">
        <v>94</v>
      </c>
      <c r="G43" s="26" t="s">
        <v>95</v>
      </c>
      <c r="H43" s="26" t="s">
        <v>95</v>
      </c>
      <c r="I43" s="27" t="s">
        <v>94</v>
      </c>
      <c r="J43" s="28" t="s">
        <v>94</v>
      </c>
      <c r="K43" s="29" t="s">
        <v>94</v>
      </c>
      <c r="L43" s="29" t="s">
        <v>94</v>
      </c>
      <c r="M43" s="29"/>
      <c r="N43" s="29"/>
      <c r="O43" s="29"/>
      <c r="P43" s="29"/>
      <c r="Q43" s="29"/>
      <c r="R43" s="29" t="s">
        <v>94</v>
      </c>
      <c r="S43" s="29" t="s">
        <v>94</v>
      </c>
      <c r="T43" s="30" t="s">
        <v>98</v>
      </c>
      <c r="U43" s="31" t="s">
        <v>94</v>
      </c>
      <c r="V43" s="32"/>
      <c r="W43" s="32"/>
      <c r="X43" s="33" t="s">
        <v>98</v>
      </c>
      <c r="Y43" s="34" t="s">
        <v>94</v>
      </c>
      <c r="Z43" s="35" t="s">
        <v>94</v>
      </c>
      <c r="AA43" s="35" t="s">
        <v>95</v>
      </c>
      <c r="AB43" s="35" t="s">
        <v>95</v>
      </c>
      <c r="AC43" s="35" t="s">
        <v>95</v>
      </c>
      <c r="AD43" s="36" t="s">
        <v>94</v>
      </c>
      <c r="AE43" s="36" t="s">
        <v>95</v>
      </c>
      <c r="AF43" s="36" t="s">
        <v>94</v>
      </c>
      <c r="AG43" s="37" t="s">
        <v>94</v>
      </c>
      <c r="AH43" s="38" t="s">
        <v>96</v>
      </c>
      <c r="AI43" s="39" t="s">
        <v>94</v>
      </c>
      <c r="AJ43" s="39" t="s">
        <v>94</v>
      </c>
      <c r="AK43" s="40" t="s">
        <v>94</v>
      </c>
    </row>
    <row r="44" spans="1:37" s="4" customFormat="1" ht="15.95" customHeight="1" x14ac:dyDescent="0.2">
      <c r="A44" s="69">
        <v>41</v>
      </c>
      <c r="B44" s="70" t="s">
        <v>27</v>
      </c>
      <c r="C44" s="25" t="s">
        <v>93</v>
      </c>
      <c r="D44" s="26" t="s">
        <v>94</v>
      </c>
      <c r="E44" s="26" t="s">
        <v>95</v>
      </c>
      <c r="F44" s="26" t="s">
        <v>94</v>
      </c>
      <c r="G44" s="26" t="s">
        <v>95</v>
      </c>
      <c r="H44" s="26" t="s">
        <v>95</v>
      </c>
      <c r="I44" s="27" t="s">
        <v>94</v>
      </c>
      <c r="J44" s="28"/>
      <c r="K44" s="29" t="s">
        <v>94</v>
      </c>
      <c r="L44" s="29"/>
      <c r="M44" s="29"/>
      <c r="N44" s="29"/>
      <c r="O44" s="29"/>
      <c r="P44" s="29"/>
      <c r="Q44" s="29"/>
      <c r="R44" s="29" t="s">
        <v>94</v>
      </c>
      <c r="S44" s="29"/>
      <c r="T44" s="30" t="s">
        <v>98</v>
      </c>
      <c r="U44" s="31" t="s">
        <v>94</v>
      </c>
      <c r="V44" s="32"/>
      <c r="W44" s="32"/>
      <c r="X44" s="33" t="s">
        <v>98</v>
      </c>
      <c r="Y44" s="34" t="s">
        <v>94</v>
      </c>
      <c r="Z44" s="35" t="s">
        <v>94</v>
      </c>
      <c r="AA44" s="35" t="s">
        <v>95</v>
      </c>
      <c r="AB44" s="35" t="s">
        <v>95</v>
      </c>
      <c r="AC44" s="35"/>
      <c r="AD44" s="36" t="s">
        <v>94</v>
      </c>
      <c r="AE44" s="36" t="s">
        <v>95</v>
      </c>
      <c r="AF44" s="36" t="s">
        <v>94</v>
      </c>
      <c r="AG44" s="37" t="s">
        <v>94</v>
      </c>
      <c r="AH44" s="38" t="s">
        <v>96</v>
      </c>
      <c r="AI44" s="39" t="s">
        <v>94</v>
      </c>
      <c r="AJ44" s="39" t="s">
        <v>94</v>
      </c>
      <c r="AK44" s="40" t="s">
        <v>94</v>
      </c>
    </row>
    <row r="45" spans="1:37" s="4" customFormat="1" ht="15.95" customHeight="1" x14ac:dyDescent="0.2">
      <c r="A45" s="69">
        <v>42</v>
      </c>
      <c r="B45" s="70" t="s">
        <v>129</v>
      </c>
      <c r="C45" s="25" t="s">
        <v>93</v>
      </c>
      <c r="D45" s="26" t="s">
        <v>94</v>
      </c>
      <c r="E45" s="26" t="s">
        <v>95</v>
      </c>
      <c r="F45" s="26" t="s">
        <v>94</v>
      </c>
      <c r="G45" s="26" t="s">
        <v>95</v>
      </c>
      <c r="H45" s="26" t="s">
        <v>95</v>
      </c>
      <c r="I45" s="27" t="s">
        <v>94</v>
      </c>
      <c r="J45" s="28" t="s">
        <v>94</v>
      </c>
      <c r="K45" s="29" t="s">
        <v>94</v>
      </c>
      <c r="L45" s="29" t="s">
        <v>94</v>
      </c>
      <c r="M45" s="29"/>
      <c r="N45" s="29"/>
      <c r="O45" s="29" t="s">
        <v>94</v>
      </c>
      <c r="P45" s="29" t="s">
        <v>94</v>
      </c>
      <c r="Q45" s="29"/>
      <c r="R45" s="29" t="s">
        <v>94</v>
      </c>
      <c r="S45" s="29" t="s">
        <v>94</v>
      </c>
      <c r="T45" s="30" t="s">
        <v>98</v>
      </c>
      <c r="U45" s="31" t="s">
        <v>94</v>
      </c>
      <c r="V45" s="32"/>
      <c r="W45" s="32"/>
      <c r="X45" s="33" t="s">
        <v>98</v>
      </c>
      <c r="Y45" s="34" t="s">
        <v>94</v>
      </c>
      <c r="Z45" s="35" t="s">
        <v>94</v>
      </c>
      <c r="AA45" s="35" t="s">
        <v>95</v>
      </c>
      <c r="AB45" s="35" t="s">
        <v>95</v>
      </c>
      <c r="AC45" s="35" t="s">
        <v>95</v>
      </c>
      <c r="AD45" s="36" t="s">
        <v>94</v>
      </c>
      <c r="AE45" s="36" t="s">
        <v>95</v>
      </c>
      <c r="AF45" s="36" t="s">
        <v>94</v>
      </c>
      <c r="AG45" s="37" t="s">
        <v>94</v>
      </c>
      <c r="AH45" s="38" t="s">
        <v>96</v>
      </c>
      <c r="AI45" s="39" t="s">
        <v>94</v>
      </c>
      <c r="AJ45" s="39" t="s">
        <v>94</v>
      </c>
      <c r="AK45" s="40" t="s">
        <v>94</v>
      </c>
    </row>
    <row r="46" spans="1:37" s="72" customFormat="1" ht="15.95" customHeight="1" x14ac:dyDescent="0.2">
      <c r="A46" s="71">
        <v>43</v>
      </c>
      <c r="B46" s="70" t="s">
        <v>130</v>
      </c>
      <c r="C46" s="25" t="s">
        <v>93</v>
      </c>
      <c r="D46" s="26" t="s">
        <v>94</v>
      </c>
      <c r="E46" s="26" t="s">
        <v>95</v>
      </c>
      <c r="F46" s="26" t="s">
        <v>94</v>
      </c>
      <c r="G46" s="26" t="s">
        <v>95</v>
      </c>
      <c r="H46" s="26" t="s">
        <v>95</v>
      </c>
      <c r="I46" s="27" t="s">
        <v>94</v>
      </c>
      <c r="J46" s="28" t="s">
        <v>94</v>
      </c>
      <c r="K46" s="29" t="s">
        <v>94</v>
      </c>
      <c r="L46" s="29" t="s">
        <v>94</v>
      </c>
      <c r="M46" s="29" t="s">
        <v>94</v>
      </c>
      <c r="N46" s="29" t="s">
        <v>95</v>
      </c>
      <c r="O46" s="29"/>
      <c r="P46" s="29" t="s">
        <v>94</v>
      </c>
      <c r="Q46" s="29"/>
      <c r="R46" s="29" t="s">
        <v>98</v>
      </c>
      <c r="S46" s="29"/>
      <c r="T46" s="30"/>
      <c r="U46" s="31" t="s">
        <v>94</v>
      </c>
      <c r="V46" s="32" t="s">
        <v>94</v>
      </c>
      <c r="W46" s="32" t="s">
        <v>94</v>
      </c>
      <c r="X46" s="33" t="s">
        <v>98</v>
      </c>
      <c r="Y46" s="34" t="s">
        <v>94</v>
      </c>
      <c r="Z46" s="35" t="s">
        <v>94</v>
      </c>
      <c r="AA46" s="35" t="s">
        <v>95</v>
      </c>
      <c r="AB46" s="35" t="s">
        <v>95</v>
      </c>
      <c r="AC46" s="35" t="s">
        <v>95</v>
      </c>
      <c r="AD46" s="36" t="s">
        <v>94</v>
      </c>
      <c r="AE46" s="36" t="s">
        <v>95</v>
      </c>
      <c r="AF46" s="36" t="s">
        <v>94</v>
      </c>
      <c r="AG46" s="37" t="s">
        <v>94</v>
      </c>
      <c r="AH46" s="38" t="s">
        <v>96</v>
      </c>
      <c r="AI46" s="39" t="s">
        <v>94</v>
      </c>
      <c r="AJ46" s="39" t="s">
        <v>94</v>
      </c>
      <c r="AK46" s="40"/>
    </row>
    <row r="47" spans="1:37" s="4" customFormat="1" ht="15.95" customHeight="1" x14ac:dyDescent="0.2">
      <c r="A47" s="71">
        <v>44</v>
      </c>
      <c r="B47" s="70" t="s">
        <v>131</v>
      </c>
      <c r="C47" s="25" t="s">
        <v>93</v>
      </c>
      <c r="D47" s="26" t="s">
        <v>94</v>
      </c>
      <c r="E47" s="26" t="s">
        <v>95</v>
      </c>
      <c r="F47" s="26" t="s">
        <v>94</v>
      </c>
      <c r="G47" s="26" t="s">
        <v>95</v>
      </c>
      <c r="H47" s="26" t="s">
        <v>95</v>
      </c>
      <c r="I47" s="27" t="s">
        <v>94</v>
      </c>
      <c r="J47" s="28" t="s">
        <v>94</v>
      </c>
      <c r="K47" s="29" t="s">
        <v>94</v>
      </c>
      <c r="L47" s="29" t="s">
        <v>94</v>
      </c>
      <c r="M47" s="29" t="s">
        <v>94</v>
      </c>
      <c r="N47" s="29" t="s">
        <v>95</v>
      </c>
      <c r="O47" s="29" t="s">
        <v>94</v>
      </c>
      <c r="P47" s="29"/>
      <c r="Q47" s="29"/>
      <c r="R47" s="29" t="s">
        <v>98</v>
      </c>
      <c r="S47" s="29"/>
      <c r="T47" s="30"/>
      <c r="U47" s="31" t="s">
        <v>94</v>
      </c>
      <c r="V47" s="32" t="s">
        <v>94</v>
      </c>
      <c r="W47" s="32" t="s">
        <v>94</v>
      </c>
      <c r="X47" s="33" t="s">
        <v>98</v>
      </c>
      <c r="Y47" s="34" t="s">
        <v>94</v>
      </c>
      <c r="Z47" s="35" t="s">
        <v>94</v>
      </c>
      <c r="AA47" s="35" t="s">
        <v>95</v>
      </c>
      <c r="AB47" s="35" t="s">
        <v>95</v>
      </c>
      <c r="AC47" s="35" t="s">
        <v>95</v>
      </c>
      <c r="AD47" s="36" t="s">
        <v>94</v>
      </c>
      <c r="AE47" s="36" t="s">
        <v>95</v>
      </c>
      <c r="AF47" s="36" t="s">
        <v>94</v>
      </c>
      <c r="AG47" s="37" t="s">
        <v>94</v>
      </c>
      <c r="AH47" s="38" t="s">
        <v>96</v>
      </c>
      <c r="AI47" s="39" t="s">
        <v>94</v>
      </c>
      <c r="AJ47" s="39" t="s">
        <v>94</v>
      </c>
      <c r="AK47" s="40"/>
    </row>
    <row r="48" spans="1:37" s="72" customFormat="1" ht="15.95" customHeight="1" x14ac:dyDescent="0.2">
      <c r="A48" s="69">
        <v>45</v>
      </c>
      <c r="B48" s="70" t="s">
        <v>132</v>
      </c>
      <c r="C48" s="25" t="s">
        <v>93</v>
      </c>
      <c r="D48" s="26" t="s">
        <v>94</v>
      </c>
      <c r="E48" s="26" t="s">
        <v>95</v>
      </c>
      <c r="F48" s="26" t="s">
        <v>94</v>
      </c>
      <c r="G48" s="26" t="s">
        <v>95</v>
      </c>
      <c r="H48" s="26" t="s">
        <v>95</v>
      </c>
      <c r="I48" s="27" t="s">
        <v>94</v>
      </c>
      <c r="J48" s="28" t="s">
        <v>94</v>
      </c>
      <c r="K48" s="29" t="s">
        <v>94</v>
      </c>
      <c r="L48" s="29" t="s">
        <v>94</v>
      </c>
      <c r="M48" s="29" t="s">
        <v>94</v>
      </c>
      <c r="N48" s="29" t="s">
        <v>95</v>
      </c>
      <c r="O48" s="29" t="s">
        <v>94</v>
      </c>
      <c r="P48" s="29"/>
      <c r="Q48" s="29"/>
      <c r="R48" s="29" t="s">
        <v>98</v>
      </c>
      <c r="S48" s="29"/>
      <c r="T48" s="30"/>
      <c r="U48" s="31" t="s">
        <v>94</v>
      </c>
      <c r="V48" s="32" t="s">
        <v>94</v>
      </c>
      <c r="W48" s="32" t="s">
        <v>94</v>
      </c>
      <c r="X48" s="33" t="s">
        <v>98</v>
      </c>
      <c r="Y48" s="34" t="s">
        <v>94</v>
      </c>
      <c r="Z48" s="35" t="s">
        <v>94</v>
      </c>
      <c r="AA48" s="35" t="s">
        <v>95</v>
      </c>
      <c r="AB48" s="35" t="s">
        <v>95</v>
      </c>
      <c r="AC48" s="35" t="s">
        <v>95</v>
      </c>
      <c r="AD48" s="36" t="s">
        <v>94</v>
      </c>
      <c r="AE48" s="36" t="s">
        <v>95</v>
      </c>
      <c r="AF48" s="36" t="s">
        <v>94</v>
      </c>
      <c r="AG48" s="37" t="s">
        <v>94</v>
      </c>
      <c r="AH48" s="38" t="s">
        <v>96</v>
      </c>
      <c r="AI48" s="39" t="s">
        <v>94</v>
      </c>
      <c r="AJ48" s="39" t="s">
        <v>94</v>
      </c>
      <c r="AK48" s="40"/>
    </row>
    <row r="49" spans="1:37" s="72" customFormat="1" ht="15.95" customHeight="1" x14ac:dyDescent="0.2">
      <c r="A49" s="69">
        <v>46</v>
      </c>
      <c r="B49" s="70" t="s">
        <v>140</v>
      </c>
      <c r="C49" s="25" t="s">
        <v>93</v>
      </c>
      <c r="D49" s="26" t="s">
        <v>94</v>
      </c>
      <c r="E49" s="26" t="s">
        <v>95</v>
      </c>
      <c r="F49" s="26" t="s">
        <v>94</v>
      </c>
      <c r="G49" s="26" t="s">
        <v>95</v>
      </c>
      <c r="H49" s="26" t="s">
        <v>95</v>
      </c>
      <c r="I49" s="27" t="s">
        <v>94</v>
      </c>
      <c r="J49" s="28" t="s">
        <v>94</v>
      </c>
      <c r="K49" s="29" t="s">
        <v>94</v>
      </c>
      <c r="L49" s="29" t="s">
        <v>94</v>
      </c>
      <c r="M49" s="29" t="s">
        <v>94</v>
      </c>
      <c r="N49" s="29" t="s">
        <v>95</v>
      </c>
      <c r="O49" s="29"/>
      <c r="P49" s="29"/>
      <c r="Q49" s="29"/>
      <c r="R49" s="29" t="s">
        <v>98</v>
      </c>
      <c r="S49" s="29"/>
      <c r="T49" s="30"/>
      <c r="U49" s="31" t="s">
        <v>94</v>
      </c>
      <c r="V49" s="32" t="s">
        <v>94</v>
      </c>
      <c r="W49" s="32" t="s">
        <v>94</v>
      </c>
      <c r="X49" s="33" t="s">
        <v>98</v>
      </c>
      <c r="Y49" s="34" t="s">
        <v>94</v>
      </c>
      <c r="Z49" s="35" t="s">
        <v>94</v>
      </c>
      <c r="AA49" s="35" t="s">
        <v>95</v>
      </c>
      <c r="AB49" s="35" t="s">
        <v>95</v>
      </c>
      <c r="AC49" s="35" t="s">
        <v>95</v>
      </c>
      <c r="AD49" s="36" t="s">
        <v>94</v>
      </c>
      <c r="AE49" s="36" t="s">
        <v>95</v>
      </c>
      <c r="AF49" s="36" t="s">
        <v>94</v>
      </c>
      <c r="AG49" s="37" t="s">
        <v>94</v>
      </c>
      <c r="AH49" s="38" t="s">
        <v>96</v>
      </c>
      <c r="AI49" s="39" t="s">
        <v>94</v>
      </c>
      <c r="AJ49" s="39" t="s">
        <v>94</v>
      </c>
      <c r="AK49" s="40"/>
    </row>
    <row r="50" spans="1:37" s="73" customFormat="1" ht="15.95" customHeight="1" x14ac:dyDescent="0.2">
      <c r="A50" s="71">
        <v>47</v>
      </c>
      <c r="B50" s="70" t="s">
        <v>133</v>
      </c>
      <c r="C50" s="25" t="s">
        <v>93</v>
      </c>
      <c r="D50" s="26" t="s">
        <v>94</v>
      </c>
      <c r="E50" s="26" t="s">
        <v>95</v>
      </c>
      <c r="F50" s="26" t="s">
        <v>94</v>
      </c>
      <c r="G50" s="26" t="s">
        <v>95</v>
      </c>
      <c r="H50" s="26" t="s">
        <v>95</v>
      </c>
      <c r="I50" s="27" t="s">
        <v>94</v>
      </c>
      <c r="J50" s="28"/>
      <c r="K50" s="29" t="s">
        <v>94</v>
      </c>
      <c r="L50" s="29"/>
      <c r="M50" s="29"/>
      <c r="N50" s="29"/>
      <c r="O50" s="29"/>
      <c r="P50" s="29"/>
      <c r="Q50" s="29"/>
      <c r="R50" s="29" t="s">
        <v>98</v>
      </c>
      <c r="S50" s="29"/>
      <c r="T50" s="30"/>
      <c r="U50" s="31" t="s">
        <v>94</v>
      </c>
      <c r="V50" s="32"/>
      <c r="W50" s="32"/>
      <c r="X50" s="33"/>
      <c r="Y50" s="34"/>
      <c r="Z50" s="35"/>
      <c r="AA50" s="35" t="s">
        <v>95</v>
      </c>
      <c r="AB50" s="35" t="s">
        <v>95</v>
      </c>
      <c r="AC50" s="35"/>
      <c r="AD50" s="36" t="s">
        <v>94</v>
      </c>
      <c r="AE50" s="36" t="s">
        <v>95</v>
      </c>
      <c r="AF50" s="36" t="s">
        <v>94</v>
      </c>
      <c r="AG50" s="37" t="s">
        <v>94</v>
      </c>
      <c r="AH50" s="38" t="s">
        <v>96</v>
      </c>
      <c r="AI50" s="39" t="s">
        <v>94</v>
      </c>
      <c r="AJ50" s="39"/>
      <c r="AK50" s="40"/>
    </row>
    <row r="51" spans="1:37" s="4" customFormat="1" ht="15.95" customHeight="1" x14ac:dyDescent="0.2">
      <c r="A51" s="71">
        <v>48</v>
      </c>
      <c r="B51" s="70" t="s">
        <v>134</v>
      </c>
      <c r="C51" s="43" t="s">
        <v>93</v>
      </c>
      <c r="D51" s="44" t="s">
        <v>94</v>
      </c>
      <c r="E51" s="44" t="s">
        <v>95</v>
      </c>
      <c r="F51" s="44" t="s">
        <v>94</v>
      </c>
      <c r="G51" s="44" t="s">
        <v>95</v>
      </c>
      <c r="H51" s="44" t="s">
        <v>95</v>
      </c>
      <c r="I51" s="45" t="s">
        <v>94</v>
      </c>
      <c r="J51" s="46"/>
      <c r="K51" s="47" t="s">
        <v>94</v>
      </c>
      <c r="L51" s="47" t="s">
        <v>94</v>
      </c>
      <c r="M51" s="47" t="s">
        <v>94</v>
      </c>
      <c r="N51" s="47"/>
      <c r="O51" s="47"/>
      <c r="P51" s="47"/>
      <c r="Q51" s="47"/>
      <c r="R51" s="47" t="s">
        <v>98</v>
      </c>
      <c r="S51" s="47"/>
      <c r="T51" s="48"/>
      <c r="U51" s="49" t="s">
        <v>94</v>
      </c>
      <c r="V51" s="50"/>
      <c r="W51" s="50"/>
      <c r="X51" s="51"/>
      <c r="Y51" s="52" t="s">
        <v>94</v>
      </c>
      <c r="Z51" s="53" t="s">
        <v>94</v>
      </c>
      <c r="AA51" s="53" t="s">
        <v>95</v>
      </c>
      <c r="AB51" s="53" t="s">
        <v>95</v>
      </c>
      <c r="AC51" s="53"/>
      <c r="AD51" s="54" t="s">
        <v>94</v>
      </c>
      <c r="AE51" s="54" t="s">
        <v>95</v>
      </c>
      <c r="AF51" s="54" t="s">
        <v>94</v>
      </c>
      <c r="AG51" s="55" t="s">
        <v>94</v>
      </c>
      <c r="AH51" s="56" t="s">
        <v>96</v>
      </c>
      <c r="AI51" s="57" t="s">
        <v>94</v>
      </c>
      <c r="AJ51" s="57"/>
      <c r="AK51" s="58"/>
    </row>
    <row r="52" spans="1:37" x14ac:dyDescent="0.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4"/>
      <c r="V52" s="4"/>
      <c r="W52" s="4"/>
      <c r="X52" s="4"/>
      <c r="Y52" s="59"/>
      <c r="Z52" s="59"/>
      <c r="AA52" s="59"/>
      <c r="AB52" s="59"/>
      <c r="AC52" s="59"/>
      <c r="AD52" s="17"/>
      <c r="AE52" s="17"/>
      <c r="AF52" s="17"/>
      <c r="AG52" s="17"/>
      <c r="AH52" s="4"/>
      <c r="AI52" s="4"/>
      <c r="AJ52" s="4"/>
      <c r="AK52" s="4"/>
    </row>
    <row r="53" spans="1:37" x14ac:dyDescent="0.2">
      <c r="C53" s="5"/>
      <c r="D53" s="5"/>
      <c r="E53" s="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4"/>
      <c r="V53" s="4"/>
      <c r="W53" s="4"/>
      <c r="X53" s="4"/>
      <c r="Y53" s="59"/>
      <c r="Z53" s="59"/>
      <c r="AA53" s="59"/>
      <c r="AB53" s="59"/>
      <c r="AC53" s="59"/>
      <c r="AD53" s="17"/>
      <c r="AE53" s="17"/>
      <c r="AF53" s="17"/>
      <c r="AG53" s="17"/>
      <c r="AH53" s="4"/>
      <c r="AI53" s="4"/>
      <c r="AJ53" s="4"/>
      <c r="AK53" s="4"/>
    </row>
    <row r="54" spans="1:37" x14ac:dyDescent="0.2">
      <c r="A54" s="4" t="s">
        <v>93</v>
      </c>
      <c r="B54" s="5" t="s">
        <v>97</v>
      </c>
      <c r="C54" s="5"/>
      <c r="D54" s="5"/>
      <c r="E54" s="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4"/>
      <c r="V54" s="4"/>
      <c r="W54" s="4"/>
      <c r="X54" s="4"/>
      <c r="Y54" s="59"/>
      <c r="Z54" s="59"/>
      <c r="AA54" s="59"/>
      <c r="AB54" s="59"/>
      <c r="AC54" s="59"/>
      <c r="AD54" s="17"/>
      <c r="AE54" s="17"/>
      <c r="AF54" s="17"/>
      <c r="AG54" s="17"/>
      <c r="AH54" s="4"/>
      <c r="AI54" s="4"/>
      <c r="AJ54" s="4"/>
      <c r="AK54" s="4"/>
    </row>
    <row r="55" spans="1:37" x14ac:dyDescent="0.2">
      <c r="A55" s="4" t="s">
        <v>94</v>
      </c>
      <c r="B55" s="5" t="s">
        <v>99</v>
      </c>
      <c r="C55" s="5"/>
      <c r="D55" s="5"/>
      <c r="E55" s="5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4"/>
      <c r="V55" s="4"/>
      <c r="W55" s="4"/>
      <c r="X55" s="4"/>
      <c r="Y55" s="59"/>
      <c r="Z55" s="59"/>
      <c r="AA55" s="59"/>
      <c r="AB55" s="59"/>
      <c r="AC55" s="59"/>
      <c r="AD55" s="17"/>
      <c r="AE55" s="17"/>
      <c r="AF55" s="17"/>
      <c r="AG55" s="17"/>
      <c r="AH55" s="4"/>
      <c r="AI55" s="4"/>
      <c r="AJ55" s="4"/>
      <c r="AK55" s="4"/>
    </row>
    <row r="56" spans="1:37" x14ac:dyDescent="0.2">
      <c r="A56" s="4" t="s">
        <v>95</v>
      </c>
      <c r="B56" s="5" t="s">
        <v>100</v>
      </c>
      <c r="C56" s="5"/>
      <c r="D56" s="5"/>
      <c r="E56" s="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4"/>
      <c r="V56" s="4"/>
      <c r="W56" s="4"/>
      <c r="X56" s="4"/>
      <c r="Y56" s="59"/>
      <c r="Z56" s="59"/>
      <c r="AA56" s="59"/>
      <c r="AB56" s="59"/>
      <c r="AC56" s="59"/>
      <c r="AD56" s="17"/>
      <c r="AE56" s="17"/>
      <c r="AF56" s="17"/>
      <c r="AG56" s="17"/>
      <c r="AH56" s="4"/>
      <c r="AI56" s="4"/>
      <c r="AJ56" s="4"/>
      <c r="AK56" s="4"/>
    </row>
    <row r="57" spans="1:37" x14ac:dyDescent="0.2">
      <c r="A57" s="4" t="s">
        <v>98</v>
      </c>
      <c r="B57" s="5" t="s">
        <v>101</v>
      </c>
      <c r="D57" s="406"/>
      <c r="E57" s="406"/>
      <c r="F57" s="406"/>
      <c r="G57" s="406"/>
    </row>
  </sheetData>
  <mergeCells count="6">
    <mergeCell ref="AH1:AK1"/>
    <mergeCell ref="D57:G57"/>
    <mergeCell ref="C1:I1"/>
    <mergeCell ref="J1:T1"/>
    <mergeCell ref="U1:X1"/>
    <mergeCell ref="Y1:AG1"/>
  </mergeCells>
  <phoneticPr fontId="0" type="noConversion"/>
  <printOptions horizontalCentered="1" verticalCentered="1"/>
  <pageMargins left="0.28999999999999998" right="0.5" top="0.81" bottom="0.4" header="0.59" footer="0"/>
  <pageSetup scale="51" orientation="landscape" r:id="rId1"/>
  <headerFooter alignWithMargins="0">
    <oddHeader>&amp;C&amp;"Arial,Negrita"&amp;14MATRIZ DE ENTRENAMIENTO
DLTD TRANSPORTE</oddHeader>
    <oddFooter>&amp;R&amp;12&amp;P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zoomScale="75" workbookViewId="0">
      <pane xSplit="2" ySplit="3" topLeftCell="C4" activePane="bottomRight" state="frozen"/>
      <selection pane="topRight"/>
      <selection pane="bottomLeft"/>
      <selection pane="bottomRight" activeCell="K10" sqref="K10"/>
    </sheetView>
  </sheetViews>
  <sheetFormatPr defaultColWidth="8" defaultRowHeight="12.75" x14ac:dyDescent="0.2"/>
  <cols>
    <col min="1" max="1" width="7" style="4" customWidth="1"/>
    <col min="2" max="2" width="29.140625" style="4" customWidth="1"/>
    <col min="3" max="15" width="6" style="85" customWidth="1"/>
    <col min="16" max="18" width="6" style="68" customWidth="1"/>
    <col min="19" max="23" width="6" style="86" customWidth="1"/>
    <col min="24" max="27" width="6" style="85" customWidth="1"/>
    <col min="28" max="36" width="5.7109375" style="68" customWidth="1"/>
    <col min="37" max="39" width="5.7109375" style="85" customWidth="1"/>
    <col min="40" max="40" width="5.7109375" style="68" customWidth="1"/>
    <col min="41" max="42" width="5.7109375" style="85" customWidth="1"/>
    <col min="43" max="43" width="8" style="68" customWidth="1"/>
    <col min="44" max="16384" width="8" style="68"/>
  </cols>
  <sheetData>
    <row r="1" spans="1:42" s="85" customFormat="1" ht="30" customHeight="1" x14ac:dyDescent="0.2">
      <c r="A1" s="414" t="s">
        <v>193</v>
      </c>
      <c r="B1" s="414"/>
      <c r="C1" s="417" t="s">
        <v>88</v>
      </c>
      <c r="D1" s="418"/>
      <c r="E1" s="418"/>
      <c r="F1" s="419"/>
      <c r="G1" s="420" t="s">
        <v>191</v>
      </c>
      <c r="H1" s="421"/>
      <c r="I1" s="421"/>
      <c r="J1" s="421"/>
      <c r="K1" s="421"/>
      <c r="L1" s="421"/>
      <c r="M1" s="421"/>
      <c r="N1" s="421"/>
      <c r="O1" s="422"/>
      <c r="P1" s="423" t="s">
        <v>90</v>
      </c>
      <c r="Q1" s="424"/>
      <c r="R1" s="425"/>
      <c r="S1" s="426" t="s">
        <v>192</v>
      </c>
      <c r="T1" s="427"/>
      <c r="U1" s="427"/>
      <c r="V1" s="427"/>
      <c r="W1" s="427"/>
      <c r="X1" s="427"/>
      <c r="Y1" s="427"/>
      <c r="Z1" s="427"/>
      <c r="AA1" s="428"/>
      <c r="AB1" s="407" t="s">
        <v>194</v>
      </c>
      <c r="AC1" s="409"/>
      <c r="AD1" s="409"/>
      <c r="AE1" s="416"/>
      <c r="AF1" s="407" t="s">
        <v>206</v>
      </c>
      <c r="AG1" s="408"/>
      <c r="AH1" s="409"/>
      <c r="AI1" s="410"/>
      <c r="AJ1" s="411" t="s">
        <v>207</v>
      </c>
      <c r="AK1" s="412"/>
      <c r="AL1" s="412"/>
      <c r="AM1" s="412"/>
      <c r="AN1" s="412"/>
      <c r="AO1" s="412"/>
      <c r="AP1" s="413"/>
    </row>
    <row r="2" spans="1:42" s="17" customFormat="1" ht="19.5" customHeight="1" x14ac:dyDescent="0.2">
      <c r="A2" s="414"/>
      <c r="B2" s="414"/>
      <c r="C2" s="87">
        <v>1</v>
      </c>
      <c r="D2" s="7">
        <v>2</v>
      </c>
      <c r="E2" s="7">
        <v>3</v>
      </c>
      <c r="F2" s="8">
        <v>4</v>
      </c>
      <c r="G2" s="9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1">
        <v>13</v>
      </c>
      <c r="P2" s="12">
        <v>14</v>
      </c>
      <c r="Q2" s="13">
        <v>15</v>
      </c>
      <c r="R2" s="18">
        <v>16</v>
      </c>
      <c r="S2" s="19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1">
        <v>25</v>
      </c>
      <c r="AB2" s="14">
        <v>26</v>
      </c>
      <c r="AC2" s="15">
        <v>27</v>
      </c>
      <c r="AD2" s="15">
        <v>28</v>
      </c>
      <c r="AE2" s="16">
        <v>29</v>
      </c>
      <c r="AF2" s="14">
        <v>30</v>
      </c>
      <c r="AG2" s="118">
        <v>31</v>
      </c>
      <c r="AH2" s="15">
        <v>32</v>
      </c>
      <c r="AI2" s="124">
        <v>33</v>
      </c>
      <c r="AJ2" s="128">
        <v>1</v>
      </c>
      <c r="AK2" s="129">
        <v>2</v>
      </c>
      <c r="AL2" s="129">
        <v>3</v>
      </c>
      <c r="AM2" s="129">
        <v>4</v>
      </c>
      <c r="AN2" s="129">
        <v>5</v>
      </c>
      <c r="AO2" s="129">
        <v>6</v>
      </c>
      <c r="AP2" s="130">
        <v>7</v>
      </c>
    </row>
    <row r="3" spans="1:42" s="85" customFormat="1" ht="145.5" customHeight="1" x14ac:dyDescent="0.2">
      <c r="A3" s="415"/>
      <c r="B3" s="415"/>
      <c r="C3" s="88" t="s">
        <v>103</v>
      </c>
      <c r="D3" s="74" t="s">
        <v>142</v>
      </c>
      <c r="E3" s="74" t="s">
        <v>146</v>
      </c>
      <c r="F3" s="75" t="s">
        <v>143</v>
      </c>
      <c r="G3" s="76" t="s">
        <v>65</v>
      </c>
      <c r="H3" s="62" t="s">
        <v>67</v>
      </c>
      <c r="I3" s="62" t="s">
        <v>135</v>
      </c>
      <c r="J3" s="62" t="s">
        <v>73</v>
      </c>
      <c r="K3" s="62" t="s">
        <v>74</v>
      </c>
      <c r="L3" s="62" t="s">
        <v>76</v>
      </c>
      <c r="M3" s="62" t="s">
        <v>78</v>
      </c>
      <c r="N3" s="62" t="s">
        <v>61</v>
      </c>
      <c r="O3" s="65" t="s">
        <v>204</v>
      </c>
      <c r="P3" s="82" t="s">
        <v>58</v>
      </c>
      <c r="Q3" s="67" t="s">
        <v>71</v>
      </c>
      <c r="R3" s="67" t="s">
        <v>69</v>
      </c>
      <c r="S3" s="63" t="s">
        <v>4</v>
      </c>
      <c r="T3" s="64" t="s">
        <v>0</v>
      </c>
      <c r="U3" s="64" t="s">
        <v>77</v>
      </c>
      <c r="V3" s="64" t="s">
        <v>83</v>
      </c>
      <c r="W3" s="64" t="s">
        <v>145</v>
      </c>
      <c r="X3" s="64" t="s">
        <v>79</v>
      </c>
      <c r="Y3" s="64" t="s">
        <v>80</v>
      </c>
      <c r="Z3" s="64" t="s">
        <v>81</v>
      </c>
      <c r="AA3" s="77" t="s">
        <v>70</v>
      </c>
      <c r="AB3" s="121" t="s">
        <v>197</v>
      </c>
      <c r="AC3" s="78" t="s">
        <v>198</v>
      </c>
      <c r="AD3" s="78" t="s">
        <v>199</v>
      </c>
      <c r="AE3" s="61" t="s">
        <v>200</v>
      </c>
      <c r="AF3" s="121" t="s">
        <v>195</v>
      </c>
      <c r="AG3" s="122" t="s">
        <v>201</v>
      </c>
      <c r="AH3" s="78" t="s">
        <v>85</v>
      </c>
      <c r="AI3" s="125" t="s">
        <v>196</v>
      </c>
      <c r="AJ3" s="131" t="s">
        <v>86</v>
      </c>
      <c r="AK3" s="132"/>
      <c r="AL3" s="132" t="s">
        <v>59</v>
      </c>
      <c r="AM3" s="132" t="s">
        <v>62</v>
      </c>
      <c r="AN3" s="132" t="s">
        <v>75</v>
      </c>
      <c r="AO3" s="132" t="s">
        <v>141</v>
      </c>
      <c r="AP3" s="133" t="s">
        <v>208</v>
      </c>
    </row>
    <row r="4" spans="1:42" s="103" customFormat="1" ht="17.100000000000001" customHeight="1" x14ac:dyDescent="0.2">
      <c r="A4" s="89" t="s">
        <v>147</v>
      </c>
      <c r="B4" s="90" t="s">
        <v>148</v>
      </c>
      <c r="C4" s="91" t="s">
        <v>93</v>
      </c>
      <c r="D4" s="92" t="s">
        <v>94</v>
      </c>
      <c r="E4" s="92" t="s">
        <v>95</v>
      </c>
      <c r="F4" s="93" t="s">
        <v>94</v>
      </c>
      <c r="G4" s="94" t="s">
        <v>95</v>
      </c>
      <c r="H4" s="95" t="s">
        <v>94</v>
      </c>
      <c r="I4" s="95" t="s">
        <v>95</v>
      </c>
      <c r="J4" s="95">
        <v>1</v>
      </c>
      <c r="K4" s="95"/>
      <c r="L4" s="95"/>
      <c r="M4" s="95"/>
      <c r="N4" s="95" t="s">
        <v>94</v>
      </c>
      <c r="O4" s="96" t="s">
        <v>98</v>
      </c>
      <c r="P4" s="97" t="s">
        <v>94</v>
      </c>
      <c r="Q4" s="98" t="s">
        <v>95</v>
      </c>
      <c r="R4" s="99" t="s">
        <v>98</v>
      </c>
      <c r="S4" s="100" t="s">
        <v>95</v>
      </c>
      <c r="T4" s="101" t="s">
        <v>95</v>
      </c>
      <c r="U4" s="101" t="s">
        <v>95</v>
      </c>
      <c r="V4" s="101" t="s">
        <v>94</v>
      </c>
      <c r="W4" s="101"/>
      <c r="X4" s="101" t="s">
        <v>94</v>
      </c>
      <c r="Y4" s="101" t="s">
        <v>94</v>
      </c>
      <c r="Z4" s="101" t="s">
        <v>94</v>
      </c>
      <c r="AA4" s="102" t="s">
        <v>94</v>
      </c>
      <c r="AB4" s="38" t="s">
        <v>96</v>
      </c>
      <c r="AC4" s="39" t="s">
        <v>94</v>
      </c>
      <c r="AD4" s="39"/>
      <c r="AE4" s="40" t="s">
        <v>94</v>
      </c>
      <c r="AF4" s="38" t="s">
        <v>96</v>
      </c>
      <c r="AG4" s="119"/>
      <c r="AH4" s="39" t="s">
        <v>94</v>
      </c>
      <c r="AI4" s="126" t="s">
        <v>94</v>
      </c>
      <c r="AJ4" s="134" t="s">
        <v>209</v>
      </c>
      <c r="AK4" s="135" t="s">
        <v>209</v>
      </c>
      <c r="AL4" s="135" t="s">
        <v>209</v>
      </c>
      <c r="AM4" s="135" t="s">
        <v>209</v>
      </c>
      <c r="AN4" s="136" t="s">
        <v>94</v>
      </c>
      <c r="AO4" s="136" t="s">
        <v>95</v>
      </c>
      <c r="AP4" s="137"/>
    </row>
    <row r="5" spans="1:42" s="103" customFormat="1" ht="17.100000000000001" customHeight="1" x14ac:dyDescent="0.2">
      <c r="A5" s="89" t="s">
        <v>149</v>
      </c>
      <c r="B5" s="90" t="s">
        <v>150</v>
      </c>
      <c r="C5" s="91" t="s">
        <v>93</v>
      </c>
      <c r="D5" s="92" t="s">
        <v>94</v>
      </c>
      <c r="E5" s="92" t="s">
        <v>95</v>
      </c>
      <c r="F5" s="93" t="s">
        <v>94</v>
      </c>
      <c r="G5" s="94" t="s">
        <v>95</v>
      </c>
      <c r="H5" s="95" t="s">
        <v>94</v>
      </c>
      <c r="I5" s="95" t="s">
        <v>95</v>
      </c>
      <c r="J5" s="95" t="s">
        <v>94</v>
      </c>
      <c r="K5" s="95"/>
      <c r="L5" s="95"/>
      <c r="M5" s="95"/>
      <c r="N5" s="95" t="s">
        <v>98</v>
      </c>
      <c r="O5" s="96" t="s">
        <v>98</v>
      </c>
      <c r="P5" s="97" t="s">
        <v>94</v>
      </c>
      <c r="Q5" s="98" t="s">
        <v>95</v>
      </c>
      <c r="R5" s="99" t="s">
        <v>98</v>
      </c>
      <c r="S5" s="100" t="s">
        <v>95</v>
      </c>
      <c r="T5" s="101" t="s">
        <v>95</v>
      </c>
      <c r="U5" s="101" t="s">
        <v>95</v>
      </c>
      <c r="V5" s="101" t="s">
        <v>94</v>
      </c>
      <c r="W5" s="101"/>
      <c r="X5" s="101" t="s">
        <v>94</v>
      </c>
      <c r="Y5" s="101" t="s">
        <v>94</v>
      </c>
      <c r="Z5" s="101" t="s">
        <v>94</v>
      </c>
      <c r="AA5" s="102" t="s">
        <v>94</v>
      </c>
      <c r="AB5" s="38" t="s">
        <v>96</v>
      </c>
      <c r="AC5" s="39" t="s">
        <v>94</v>
      </c>
      <c r="AD5" s="39"/>
      <c r="AE5" s="40" t="s">
        <v>94</v>
      </c>
      <c r="AF5" s="38" t="s">
        <v>96</v>
      </c>
      <c r="AG5" s="119"/>
      <c r="AH5" s="39" t="s">
        <v>94</v>
      </c>
      <c r="AI5" s="126" t="s">
        <v>94</v>
      </c>
      <c r="AJ5" s="134" t="s">
        <v>209</v>
      </c>
      <c r="AK5" s="135" t="s">
        <v>209</v>
      </c>
      <c r="AL5" s="135" t="s">
        <v>209</v>
      </c>
      <c r="AM5" s="135" t="s">
        <v>209</v>
      </c>
      <c r="AN5" s="136" t="s">
        <v>94</v>
      </c>
      <c r="AO5" s="136" t="s">
        <v>95</v>
      </c>
      <c r="AP5" s="137"/>
    </row>
    <row r="6" spans="1:42" s="103" customFormat="1" ht="17.100000000000001" customHeight="1" x14ac:dyDescent="0.2">
      <c r="A6" s="89" t="s">
        <v>151</v>
      </c>
      <c r="B6" s="90" t="s">
        <v>152</v>
      </c>
      <c r="C6" s="91" t="s">
        <v>93</v>
      </c>
      <c r="D6" s="92" t="s">
        <v>94</v>
      </c>
      <c r="E6" s="92" t="s">
        <v>95</v>
      </c>
      <c r="F6" s="93" t="s">
        <v>94</v>
      </c>
      <c r="G6" s="94" t="s">
        <v>94</v>
      </c>
      <c r="H6" s="95" t="s">
        <v>94</v>
      </c>
      <c r="I6" s="95" t="s">
        <v>94</v>
      </c>
      <c r="J6" s="95"/>
      <c r="K6" s="95" t="s">
        <v>95</v>
      </c>
      <c r="L6" s="95"/>
      <c r="M6" s="95" t="s">
        <v>95</v>
      </c>
      <c r="N6" s="95" t="s">
        <v>94</v>
      </c>
      <c r="O6" s="96" t="s">
        <v>94</v>
      </c>
      <c r="P6" s="97" t="s">
        <v>94</v>
      </c>
      <c r="Q6" s="98" t="s">
        <v>94</v>
      </c>
      <c r="R6" s="99" t="s">
        <v>98</v>
      </c>
      <c r="S6" s="100" t="s">
        <v>94</v>
      </c>
      <c r="T6" s="101" t="s">
        <v>94</v>
      </c>
      <c r="U6" s="101" t="s">
        <v>95</v>
      </c>
      <c r="V6" s="101" t="s">
        <v>94</v>
      </c>
      <c r="W6" s="101" t="s">
        <v>95</v>
      </c>
      <c r="X6" s="101" t="s">
        <v>94</v>
      </c>
      <c r="Y6" s="101" t="s">
        <v>94</v>
      </c>
      <c r="Z6" s="101" t="s">
        <v>94</v>
      </c>
      <c r="AA6" s="102" t="s">
        <v>94</v>
      </c>
      <c r="AB6" s="38" t="s">
        <v>96</v>
      </c>
      <c r="AC6" s="39" t="s">
        <v>94</v>
      </c>
      <c r="AD6" s="39" t="s">
        <v>94</v>
      </c>
      <c r="AE6" s="40"/>
      <c r="AF6" s="38" t="s">
        <v>96</v>
      </c>
      <c r="AG6" s="119"/>
      <c r="AH6" s="39" t="s">
        <v>94</v>
      </c>
      <c r="AI6" s="126"/>
      <c r="AJ6" s="134" t="s">
        <v>209</v>
      </c>
      <c r="AK6" s="135" t="s">
        <v>209</v>
      </c>
      <c r="AL6" s="135" t="s">
        <v>209</v>
      </c>
      <c r="AM6" s="135" t="s">
        <v>209</v>
      </c>
      <c r="AN6" s="136" t="s">
        <v>94</v>
      </c>
      <c r="AO6" s="136" t="s">
        <v>95</v>
      </c>
      <c r="AP6" s="137"/>
    </row>
    <row r="7" spans="1:42" s="103" customFormat="1" ht="17.100000000000001" customHeight="1" x14ac:dyDescent="0.2">
      <c r="A7" s="89" t="s">
        <v>153</v>
      </c>
      <c r="B7" s="90" t="s">
        <v>154</v>
      </c>
      <c r="C7" s="91" t="s">
        <v>93</v>
      </c>
      <c r="D7" s="92" t="s">
        <v>94</v>
      </c>
      <c r="E7" s="92" t="s">
        <v>95</v>
      </c>
      <c r="F7" s="93" t="s">
        <v>94</v>
      </c>
      <c r="G7" s="94" t="s">
        <v>94</v>
      </c>
      <c r="H7" s="95" t="s">
        <v>94</v>
      </c>
      <c r="I7" s="95" t="s">
        <v>94</v>
      </c>
      <c r="J7" s="95" t="s">
        <v>94</v>
      </c>
      <c r="K7" s="95" t="s">
        <v>95</v>
      </c>
      <c r="L7" s="95"/>
      <c r="M7" s="95" t="s">
        <v>95</v>
      </c>
      <c r="N7" s="95" t="s">
        <v>94</v>
      </c>
      <c r="O7" s="96" t="s">
        <v>98</v>
      </c>
      <c r="P7" s="97" t="s">
        <v>94</v>
      </c>
      <c r="Q7" s="98" t="s">
        <v>94</v>
      </c>
      <c r="R7" s="99" t="s">
        <v>98</v>
      </c>
      <c r="S7" s="100" t="s">
        <v>94</v>
      </c>
      <c r="T7" s="101" t="s">
        <v>94</v>
      </c>
      <c r="U7" s="101" t="s">
        <v>95</v>
      </c>
      <c r="V7" s="101" t="s">
        <v>94</v>
      </c>
      <c r="W7" s="101" t="s">
        <v>95</v>
      </c>
      <c r="X7" s="101" t="s">
        <v>94</v>
      </c>
      <c r="Y7" s="101" t="s">
        <v>94</v>
      </c>
      <c r="Z7" s="101" t="s">
        <v>94</v>
      </c>
      <c r="AA7" s="102" t="s">
        <v>94</v>
      </c>
      <c r="AB7" s="38" t="s">
        <v>96</v>
      </c>
      <c r="AC7" s="39" t="s">
        <v>94</v>
      </c>
      <c r="AD7" s="39" t="s">
        <v>94</v>
      </c>
      <c r="AE7" s="40"/>
      <c r="AF7" s="38" t="s">
        <v>96</v>
      </c>
      <c r="AG7" s="119"/>
      <c r="AH7" s="39" t="s">
        <v>94</v>
      </c>
      <c r="AI7" s="126"/>
      <c r="AJ7" s="134" t="s">
        <v>209</v>
      </c>
      <c r="AK7" s="135" t="s">
        <v>209</v>
      </c>
      <c r="AL7" s="135" t="s">
        <v>209</v>
      </c>
      <c r="AM7" s="135" t="s">
        <v>209</v>
      </c>
      <c r="AN7" s="136" t="s">
        <v>94</v>
      </c>
      <c r="AO7" s="136" t="s">
        <v>95</v>
      </c>
      <c r="AP7" s="137"/>
    </row>
    <row r="8" spans="1:42" s="103" customFormat="1" ht="17.100000000000001" customHeight="1" x14ac:dyDescent="0.2">
      <c r="A8" s="89" t="s">
        <v>155</v>
      </c>
      <c r="B8" s="90" t="s">
        <v>156</v>
      </c>
      <c r="C8" s="91" t="s">
        <v>93</v>
      </c>
      <c r="D8" s="92" t="s">
        <v>94</v>
      </c>
      <c r="E8" s="92" t="s">
        <v>95</v>
      </c>
      <c r="F8" s="93" t="s">
        <v>94</v>
      </c>
      <c r="G8" s="94" t="s">
        <v>94</v>
      </c>
      <c r="H8" s="95" t="s">
        <v>94</v>
      </c>
      <c r="I8" s="95" t="s">
        <v>94</v>
      </c>
      <c r="J8" s="95" t="s">
        <v>94</v>
      </c>
      <c r="K8" s="95" t="s">
        <v>95</v>
      </c>
      <c r="L8" s="95"/>
      <c r="M8" s="95" t="s">
        <v>95</v>
      </c>
      <c r="N8" s="95" t="s">
        <v>98</v>
      </c>
      <c r="O8" s="96" t="s">
        <v>98</v>
      </c>
      <c r="P8" s="97" t="s">
        <v>94</v>
      </c>
      <c r="Q8" s="98" t="s">
        <v>94</v>
      </c>
      <c r="R8" s="99" t="s">
        <v>98</v>
      </c>
      <c r="S8" s="100" t="s">
        <v>94</v>
      </c>
      <c r="T8" s="101" t="s">
        <v>94</v>
      </c>
      <c r="U8" s="101" t="s">
        <v>95</v>
      </c>
      <c r="V8" s="101" t="s">
        <v>94</v>
      </c>
      <c r="W8" s="101" t="s">
        <v>95</v>
      </c>
      <c r="X8" s="101" t="s">
        <v>94</v>
      </c>
      <c r="Y8" s="101" t="s">
        <v>94</v>
      </c>
      <c r="Z8" s="101" t="s">
        <v>94</v>
      </c>
      <c r="AA8" s="102" t="s">
        <v>94</v>
      </c>
      <c r="AB8" s="38" t="s">
        <v>96</v>
      </c>
      <c r="AC8" s="39" t="s">
        <v>94</v>
      </c>
      <c r="AD8" s="39" t="s">
        <v>94</v>
      </c>
      <c r="AE8" s="40" t="s">
        <v>94</v>
      </c>
      <c r="AF8" s="38" t="s">
        <v>96</v>
      </c>
      <c r="AG8" s="119"/>
      <c r="AH8" s="39" t="s">
        <v>94</v>
      </c>
      <c r="AI8" s="126" t="s">
        <v>94</v>
      </c>
      <c r="AJ8" s="134" t="s">
        <v>209</v>
      </c>
      <c r="AK8" s="135" t="s">
        <v>209</v>
      </c>
      <c r="AL8" s="135" t="s">
        <v>209</v>
      </c>
      <c r="AM8" s="135" t="s">
        <v>209</v>
      </c>
      <c r="AN8" s="136" t="s">
        <v>94</v>
      </c>
      <c r="AO8" s="136" t="s">
        <v>95</v>
      </c>
      <c r="AP8" s="137"/>
    </row>
    <row r="9" spans="1:42" s="103" customFormat="1" ht="17.100000000000001" customHeight="1" x14ac:dyDescent="0.2">
      <c r="A9" s="89" t="s">
        <v>157</v>
      </c>
      <c r="B9" s="90" t="s">
        <v>158</v>
      </c>
      <c r="C9" s="91" t="s">
        <v>93</v>
      </c>
      <c r="D9" s="92" t="s">
        <v>94</v>
      </c>
      <c r="E9" s="92" t="s">
        <v>95</v>
      </c>
      <c r="F9" s="93" t="s">
        <v>94</v>
      </c>
      <c r="G9" s="94" t="s">
        <v>94</v>
      </c>
      <c r="H9" s="95" t="s">
        <v>94</v>
      </c>
      <c r="I9" s="95" t="s">
        <v>94</v>
      </c>
      <c r="J9" s="95" t="s">
        <v>94</v>
      </c>
      <c r="K9" s="95" t="s">
        <v>95</v>
      </c>
      <c r="L9" s="95"/>
      <c r="M9" s="95" t="s">
        <v>95</v>
      </c>
      <c r="N9" s="95" t="s">
        <v>94</v>
      </c>
      <c r="O9" s="96" t="s">
        <v>94</v>
      </c>
      <c r="P9" s="97" t="s">
        <v>94</v>
      </c>
      <c r="Q9" s="98" t="s">
        <v>94</v>
      </c>
      <c r="R9" s="99" t="s">
        <v>98</v>
      </c>
      <c r="S9" s="100" t="s">
        <v>94</v>
      </c>
      <c r="T9" s="101" t="s">
        <v>94</v>
      </c>
      <c r="U9" s="101" t="s">
        <v>95</v>
      </c>
      <c r="V9" s="101" t="s">
        <v>94</v>
      </c>
      <c r="W9" s="101" t="s">
        <v>95</v>
      </c>
      <c r="X9" s="101" t="s">
        <v>94</v>
      </c>
      <c r="Y9" s="101" t="s">
        <v>94</v>
      </c>
      <c r="Z9" s="101" t="s">
        <v>94</v>
      </c>
      <c r="AA9" s="102" t="s">
        <v>94</v>
      </c>
      <c r="AB9" s="38" t="s">
        <v>96</v>
      </c>
      <c r="AC9" s="39" t="s">
        <v>94</v>
      </c>
      <c r="AD9" s="39" t="s">
        <v>94</v>
      </c>
      <c r="AE9" s="40"/>
      <c r="AF9" s="38" t="s">
        <v>96</v>
      </c>
      <c r="AG9" s="119"/>
      <c r="AH9" s="39" t="s">
        <v>94</v>
      </c>
      <c r="AI9" s="126"/>
      <c r="AJ9" s="134" t="s">
        <v>209</v>
      </c>
      <c r="AK9" s="135" t="s">
        <v>209</v>
      </c>
      <c r="AL9" s="135" t="s">
        <v>209</v>
      </c>
      <c r="AM9" s="135" t="s">
        <v>209</v>
      </c>
      <c r="AN9" s="136" t="s">
        <v>94</v>
      </c>
      <c r="AO9" s="136" t="s">
        <v>95</v>
      </c>
      <c r="AP9" s="137"/>
    </row>
    <row r="10" spans="1:42" s="103" customFormat="1" ht="17.100000000000001" customHeight="1" x14ac:dyDescent="0.2">
      <c r="A10" s="89" t="s">
        <v>159</v>
      </c>
      <c r="B10" s="90" t="s">
        <v>160</v>
      </c>
      <c r="C10" s="91" t="s">
        <v>93</v>
      </c>
      <c r="D10" s="92" t="s">
        <v>94</v>
      </c>
      <c r="E10" s="92" t="s">
        <v>95</v>
      </c>
      <c r="F10" s="93" t="s">
        <v>94</v>
      </c>
      <c r="G10" s="94" t="s">
        <v>94</v>
      </c>
      <c r="H10" s="95" t="s">
        <v>94</v>
      </c>
      <c r="I10" s="95" t="s">
        <v>94</v>
      </c>
      <c r="J10" s="95" t="s">
        <v>94</v>
      </c>
      <c r="K10" s="95" t="s">
        <v>95</v>
      </c>
      <c r="L10" s="95" t="s">
        <v>94</v>
      </c>
      <c r="M10" s="95" t="s">
        <v>95</v>
      </c>
      <c r="N10" s="95" t="s">
        <v>98</v>
      </c>
      <c r="O10" s="96" t="s">
        <v>98</v>
      </c>
      <c r="P10" s="97" t="s">
        <v>94</v>
      </c>
      <c r="Q10" s="98" t="s">
        <v>94</v>
      </c>
      <c r="R10" s="99" t="s">
        <v>98</v>
      </c>
      <c r="S10" s="100" t="s">
        <v>94</v>
      </c>
      <c r="T10" s="101" t="s">
        <v>94</v>
      </c>
      <c r="U10" s="101" t="s">
        <v>95</v>
      </c>
      <c r="V10" s="101" t="s">
        <v>94</v>
      </c>
      <c r="W10" s="101" t="s">
        <v>95</v>
      </c>
      <c r="X10" s="101" t="s">
        <v>94</v>
      </c>
      <c r="Y10" s="101" t="s">
        <v>94</v>
      </c>
      <c r="Z10" s="101" t="s">
        <v>94</v>
      </c>
      <c r="AA10" s="102" t="s">
        <v>94</v>
      </c>
      <c r="AB10" s="38" t="s">
        <v>96</v>
      </c>
      <c r="AC10" s="39" t="s">
        <v>94</v>
      </c>
      <c r="AD10" s="39" t="s">
        <v>94</v>
      </c>
      <c r="AE10" s="40"/>
      <c r="AF10" s="38" t="s">
        <v>96</v>
      </c>
      <c r="AG10" s="119"/>
      <c r="AH10" s="39" t="s">
        <v>94</v>
      </c>
      <c r="AI10" s="126"/>
      <c r="AJ10" s="134" t="s">
        <v>209</v>
      </c>
      <c r="AK10" s="135" t="s">
        <v>209</v>
      </c>
      <c r="AL10" s="135" t="s">
        <v>209</v>
      </c>
      <c r="AM10" s="135" t="s">
        <v>209</v>
      </c>
      <c r="AN10" s="136" t="s">
        <v>94</v>
      </c>
      <c r="AO10" s="136" t="s">
        <v>95</v>
      </c>
      <c r="AP10" s="137"/>
    </row>
    <row r="11" spans="1:42" s="103" customFormat="1" ht="17.100000000000001" customHeight="1" x14ac:dyDescent="0.2">
      <c r="A11" s="89" t="s">
        <v>161</v>
      </c>
      <c r="B11" s="90" t="s">
        <v>162</v>
      </c>
      <c r="C11" s="91" t="s">
        <v>93</v>
      </c>
      <c r="D11" s="92" t="s">
        <v>94</v>
      </c>
      <c r="E11" s="92" t="s">
        <v>95</v>
      </c>
      <c r="F11" s="93" t="s">
        <v>94</v>
      </c>
      <c r="G11" s="94" t="s">
        <v>94</v>
      </c>
      <c r="H11" s="95" t="s">
        <v>94</v>
      </c>
      <c r="I11" s="95" t="s">
        <v>94</v>
      </c>
      <c r="J11" s="95" t="s">
        <v>94</v>
      </c>
      <c r="K11" s="95" t="s">
        <v>95</v>
      </c>
      <c r="L11" s="95"/>
      <c r="M11" s="95" t="s">
        <v>95</v>
      </c>
      <c r="N11" s="95" t="s">
        <v>98</v>
      </c>
      <c r="O11" s="96" t="s">
        <v>98</v>
      </c>
      <c r="P11" s="97" t="s">
        <v>94</v>
      </c>
      <c r="Q11" s="98" t="s">
        <v>94</v>
      </c>
      <c r="R11" s="99" t="s">
        <v>98</v>
      </c>
      <c r="S11" s="100" t="s">
        <v>94</v>
      </c>
      <c r="T11" s="101" t="s">
        <v>94</v>
      </c>
      <c r="U11" s="101" t="s">
        <v>95</v>
      </c>
      <c r="V11" s="101" t="s">
        <v>94</v>
      </c>
      <c r="W11" s="101" t="s">
        <v>95</v>
      </c>
      <c r="X11" s="101" t="s">
        <v>94</v>
      </c>
      <c r="Y11" s="101" t="s">
        <v>94</v>
      </c>
      <c r="Z11" s="101" t="s">
        <v>94</v>
      </c>
      <c r="AA11" s="102" t="s">
        <v>94</v>
      </c>
      <c r="AB11" s="38" t="s">
        <v>96</v>
      </c>
      <c r="AC11" s="39" t="s">
        <v>94</v>
      </c>
      <c r="AD11" s="39" t="s">
        <v>94</v>
      </c>
      <c r="AE11" s="40"/>
      <c r="AF11" s="38" t="s">
        <v>96</v>
      </c>
      <c r="AG11" s="119"/>
      <c r="AH11" s="39" t="s">
        <v>94</v>
      </c>
      <c r="AI11" s="126"/>
      <c r="AJ11" s="134" t="s">
        <v>209</v>
      </c>
      <c r="AK11" s="135" t="s">
        <v>209</v>
      </c>
      <c r="AL11" s="135" t="s">
        <v>209</v>
      </c>
      <c r="AM11" s="135" t="s">
        <v>209</v>
      </c>
      <c r="AN11" s="136" t="s">
        <v>94</v>
      </c>
      <c r="AO11" s="136" t="s">
        <v>95</v>
      </c>
      <c r="AP11" s="137"/>
    </row>
    <row r="12" spans="1:42" s="103" customFormat="1" ht="17.100000000000001" customHeight="1" x14ac:dyDescent="0.2">
      <c r="A12" s="89" t="s">
        <v>163</v>
      </c>
      <c r="B12" s="90" t="s">
        <v>164</v>
      </c>
      <c r="C12" s="91" t="s">
        <v>93</v>
      </c>
      <c r="D12" s="92" t="s">
        <v>94</v>
      </c>
      <c r="E12" s="92" t="s">
        <v>95</v>
      </c>
      <c r="F12" s="93" t="s">
        <v>94</v>
      </c>
      <c r="G12" s="94" t="s">
        <v>94</v>
      </c>
      <c r="H12" s="95" t="s">
        <v>94</v>
      </c>
      <c r="I12" s="95" t="s">
        <v>94</v>
      </c>
      <c r="J12" s="95" t="s">
        <v>94</v>
      </c>
      <c r="K12" s="95" t="s">
        <v>95</v>
      </c>
      <c r="L12" s="95" t="s">
        <v>94</v>
      </c>
      <c r="M12" s="95" t="s">
        <v>94</v>
      </c>
      <c r="N12" s="95" t="s">
        <v>94</v>
      </c>
      <c r="O12" s="96" t="s">
        <v>94</v>
      </c>
      <c r="P12" s="97" t="s">
        <v>94</v>
      </c>
      <c r="Q12" s="98" t="s">
        <v>94</v>
      </c>
      <c r="R12" s="99" t="s">
        <v>98</v>
      </c>
      <c r="S12" s="100" t="s">
        <v>94</v>
      </c>
      <c r="T12" s="101" t="s">
        <v>94</v>
      </c>
      <c r="U12" s="101" t="s">
        <v>95</v>
      </c>
      <c r="V12" s="101" t="s">
        <v>94</v>
      </c>
      <c r="W12" s="101" t="s">
        <v>95</v>
      </c>
      <c r="X12" s="101" t="s">
        <v>94</v>
      </c>
      <c r="Y12" s="101" t="s">
        <v>94</v>
      </c>
      <c r="Z12" s="101" t="s">
        <v>94</v>
      </c>
      <c r="AA12" s="102" t="s">
        <v>94</v>
      </c>
      <c r="AB12" s="38" t="s">
        <v>96</v>
      </c>
      <c r="AC12" s="39" t="s">
        <v>94</v>
      </c>
      <c r="AD12" s="39" t="s">
        <v>94</v>
      </c>
      <c r="AE12" s="40"/>
      <c r="AF12" s="38" t="s">
        <v>96</v>
      </c>
      <c r="AG12" s="119"/>
      <c r="AH12" s="39" t="s">
        <v>94</v>
      </c>
      <c r="AI12" s="126"/>
      <c r="AJ12" s="134" t="s">
        <v>209</v>
      </c>
      <c r="AK12" s="135" t="s">
        <v>209</v>
      </c>
      <c r="AL12" s="135" t="s">
        <v>209</v>
      </c>
      <c r="AM12" s="135" t="s">
        <v>209</v>
      </c>
      <c r="AN12" s="136" t="s">
        <v>94</v>
      </c>
      <c r="AO12" s="136" t="s">
        <v>95</v>
      </c>
      <c r="AP12" s="137"/>
    </row>
    <row r="13" spans="1:42" s="103" customFormat="1" ht="17.100000000000001" customHeight="1" x14ac:dyDescent="0.2">
      <c r="A13" s="89" t="s">
        <v>165</v>
      </c>
      <c r="B13" s="90" t="s">
        <v>166</v>
      </c>
      <c r="C13" s="91" t="s">
        <v>93</v>
      </c>
      <c r="D13" s="92" t="s">
        <v>94</v>
      </c>
      <c r="E13" s="92" t="s">
        <v>95</v>
      </c>
      <c r="F13" s="93" t="s">
        <v>94</v>
      </c>
      <c r="G13" s="94" t="s">
        <v>94</v>
      </c>
      <c r="H13" s="95" t="s">
        <v>94</v>
      </c>
      <c r="I13" s="95" t="s">
        <v>94</v>
      </c>
      <c r="J13" s="95"/>
      <c r="K13" s="95" t="s">
        <v>95</v>
      </c>
      <c r="L13" s="95" t="s">
        <v>94</v>
      </c>
      <c r="M13" s="95" t="s">
        <v>94</v>
      </c>
      <c r="N13" s="95" t="s">
        <v>94</v>
      </c>
      <c r="O13" s="96" t="s">
        <v>94</v>
      </c>
      <c r="P13" s="97" t="s">
        <v>94</v>
      </c>
      <c r="Q13" s="98" t="s">
        <v>94</v>
      </c>
      <c r="R13" s="99" t="s">
        <v>98</v>
      </c>
      <c r="S13" s="100" t="s">
        <v>94</v>
      </c>
      <c r="T13" s="101" t="s">
        <v>94</v>
      </c>
      <c r="U13" s="101" t="s">
        <v>95</v>
      </c>
      <c r="V13" s="101" t="s">
        <v>94</v>
      </c>
      <c r="W13" s="101" t="s">
        <v>95</v>
      </c>
      <c r="X13" s="101" t="s">
        <v>94</v>
      </c>
      <c r="Y13" s="101" t="s">
        <v>94</v>
      </c>
      <c r="Z13" s="101" t="s">
        <v>94</v>
      </c>
      <c r="AA13" s="102" t="s">
        <v>94</v>
      </c>
      <c r="AB13" s="38" t="s">
        <v>96</v>
      </c>
      <c r="AC13" s="39" t="s">
        <v>94</v>
      </c>
      <c r="AD13" s="39" t="s">
        <v>94</v>
      </c>
      <c r="AE13" s="40"/>
      <c r="AF13" s="38" t="s">
        <v>96</v>
      </c>
      <c r="AG13" s="119"/>
      <c r="AH13" s="39" t="s">
        <v>94</v>
      </c>
      <c r="AI13" s="126"/>
      <c r="AJ13" s="134" t="s">
        <v>209</v>
      </c>
      <c r="AK13" s="135" t="s">
        <v>209</v>
      </c>
      <c r="AL13" s="135" t="s">
        <v>209</v>
      </c>
      <c r="AM13" s="135" t="s">
        <v>209</v>
      </c>
      <c r="AN13" s="136" t="s">
        <v>94</v>
      </c>
      <c r="AO13" s="136" t="s">
        <v>95</v>
      </c>
      <c r="AP13" s="137"/>
    </row>
    <row r="14" spans="1:42" s="103" customFormat="1" ht="17.100000000000001" customHeight="1" x14ac:dyDescent="0.2">
      <c r="A14" s="89" t="s">
        <v>167</v>
      </c>
      <c r="B14" s="90" t="s">
        <v>187</v>
      </c>
      <c r="C14" s="91" t="s">
        <v>93</v>
      </c>
      <c r="D14" s="92" t="s">
        <v>94</v>
      </c>
      <c r="E14" s="92" t="s">
        <v>95</v>
      </c>
      <c r="F14" s="93" t="s">
        <v>94</v>
      </c>
      <c r="G14" s="94" t="s">
        <v>94</v>
      </c>
      <c r="H14" s="95" t="s">
        <v>94</v>
      </c>
      <c r="I14" s="95" t="s">
        <v>94</v>
      </c>
      <c r="J14" s="95" t="s">
        <v>94</v>
      </c>
      <c r="K14" s="95" t="s">
        <v>95</v>
      </c>
      <c r="L14" s="95" t="s">
        <v>94</v>
      </c>
      <c r="M14" s="95" t="s">
        <v>94</v>
      </c>
      <c r="N14" s="95" t="s">
        <v>94</v>
      </c>
      <c r="O14" s="96" t="s">
        <v>94</v>
      </c>
      <c r="P14" s="97" t="s">
        <v>94</v>
      </c>
      <c r="Q14" s="98" t="s">
        <v>94</v>
      </c>
      <c r="R14" s="99" t="s">
        <v>98</v>
      </c>
      <c r="S14" s="100" t="s">
        <v>94</v>
      </c>
      <c r="T14" s="101" t="s">
        <v>94</v>
      </c>
      <c r="U14" s="101" t="s">
        <v>95</v>
      </c>
      <c r="V14" s="101" t="s">
        <v>94</v>
      </c>
      <c r="W14" s="101" t="s">
        <v>95</v>
      </c>
      <c r="X14" s="101" t="s">
        <v>94</v>
      </c>
      <c r="Y14" s="101" t="s">
        <v>94</v>
      </c>
      <c r="Z14" s="101" t="s">
        <v>94</v>
      </c>
      <c r="AA14" s="102" t="s">
        <v>94</v>
      </c>
      <c r="AB14" s="38" t="s">
        <v>96</v>
      </c>
      <c r="AC14" s="39" t="s">
        <v>94</v>
      </c>
      <c r="AD14" s="39"/>
      <c r="AE14" s="40"/>
      <c r="AF14" s="38" t="s">
        <v>96</v>
      </c>
      <c r="AG14" s="119"/>
      <c r="AH14" s="39" t="s">
        <v>94</v>
      </c>
      <c r="AI14" s="126"/>
      <c r="AJ14" s="134" t="s">
        <v>209</v>
      </c>
      <c r="AK14" s="135" t="s">
        <v>209</v>
      </c>
      <c r="AL14" s="135" t="s">
        <v>209</v>
      </c>
      <c r="AM14" s="135" t="s">
        <v>209</v>
      </c>
      <c r="AN14" s="136" t="s">
        <v>94</v>
      </c>
      <c r="AO14" s="136" t="s">
        <v>95</v>
      </c>
      <c r="AP14" s="137"/>
    </row>
    <row r="15" spans="1:42" s="103" customFormat="1" ht="17.100000000000001" customHeight="1" x14ac:dyDescent="0.2">
      <c r="A15" s="89" t="s">
        <v>168</v>
      </c>
      <c r="B15" s="90" t="s">
        <v>169</v>
      </c>
      <c r="C15" s="91" t="s">
        <v>93</v>
      </c>
      <c r="D15" s="92" t="s">
        <v>94</v>
      </c>
      <c r="E15" s="92" t="s">
        <v>95</v>
      </c>
      <c r="F15" s="93" t="s">
        <v>94</v>
      </c>
      <c r="G15" s="94" t="s">
        <v>94</v>
      </c>
      <c r="H15" s="95" t="s">
        <v>94</v>
      </c>
      <c r="I15" s="95" t="s">
        <v>94</v>
      </c>
      <c r="J15" s="95" t="s">
        <v>94</v>
      </c>
      <c r="K15" s="95" t="s">
        <v>95</v>
      </c>
      <c r="L15" s="95" t="s">
        <v>94</v>
      </c>
      <c r="M15" s="95" t="s">
        <v>94</v>
      </c>
      <c r="N15" s="95" t="s">
        <v>94</v>
      </c>
      <c r="O15" s="96" t="s">
        <v>94</v>
      </c>
      <c r="P15" s="97" t="s">
        <v>94</v>
      </c>
      <c r="Q15" s="98" t="s">
        <v>94</v>
      </c>
      <c r="R15" s="99" t="s">
        <v>98</v>
      </c>
      <c r="S15" s="100" t="s">
        <v>94</v>
      </c>
      <c r="T15" s="101" t="s">
        <v>94</v>
      </c>
      <c r="U15" s="101" t="s">
        <v>95</v>
      </c>
      <c r="V15" s="101" t="s">
        <v>94</v>
      </c>
      <c r="W15" s="101" t="s">
        <v>95</v>
      </c>
      <c r="X15" s="101" t="s">
        <v>94</v>
      </c>
      <c r="Y15" s="101" t="s">
        <v>94</v>
      </c>
      <c r="Z15" s="101" t="s">
        <v>94</v>
      </c>
      <c r="AA15" s="102" t="s">
        <v>94</v>
      </c>
      <c r="AB15" s="38" t="s">
        <v>96</v>
      </c>
      <c r="AC15" s="39" t="s">
        <v>94</v>
      </c>
      <c r="AD15" s="39"/>
      <c r="AE15" s="40"/>
      <c r="AF15" s="38" t="s">
        <v>96</v>
      </c>
      <c r="AG15" s="119"/>
      <c r="AH15" s="39" t="s">
        <v>94</v>
      </c>
      <c r="AI15" s="126"/>
      <c r="AJ15" s="134" t="s">
        <v>209</v>
      </c>
      <c r="AK15" s="135" t="s">
        <v>209</v>
      </c>
      <c r="AL15" s="135" t="s">
        <v>209</v>
      </c>
      <c r="AM15" s="135" t="s">
        <v>209</v>
      </c>
      <c r="AN15" s="136" t="s">
        <v>94</v>
      </c>
      <c r="AO15" s="136" t="s">
        <v>95</v>
      </c>
      <c r="AP15" s="137"/>
    </row>
    <row r="16" spans="1:42" s="103" customFormat="1" ht="17.100000000000001" customHeight="1" x14ac:dyDescent="0.2">
      <c r="A16" s="89" t="s">
        <v>170</v>
      </c>
      <c r="B16" s="90" t="s">
        <v>171</v>
      </c>
      <c r="C16" s="91" t="s">
        <v>93</v>
      </c>
      <c r="D16" s="92" t="s">
        <v>94</v>
      </c>
      <c r="E16" s="92" t="s">
        <v>95</v>
      </c>
      <c r="F16" s="93" t="s">
        <v>94</v>
      </c>
      <c r="G16" s="94" t="s">
        <v>94</v>
      </c>
      <c r="H16" s="95" t="s">
        <v>94</v>
      </c>
      <c r="I16" s="95" t="s">
        <v>94</v>
      </c>
      <c r="J16" s="95" t="s">
        <v>94</v>
      </c>
      <c r="K16" s="95" t="s">
        <v>95</v>
      </c>
      <c r="L16" s="95"/>
      <c r="M16" s="95" t="s">
        <v>95</v>
      </c>
      <c r="N16" s="95" t="s">
        <v>94</v>
      </c>
      <c r="O16" s="96" t="s">
        <v>94</v>
      </c>
      <c r="P16" s="97" t="s">
        <v>94</v>
      </c>
      <c r="Q16" s="98" t="s">
        <v>94</v>
      </c>
      <c r="R16" s="99" t="s">
        <v>98</v>
      </c>
      <c r="S16" s="100" t="s">
        <v>94</v>
      </c>
      <c r="T16" s="101" t="s">
        <v>94</v>
      </c>
      <c r="U16" s="101" t="s">
        <v>95</v>
      </c>
      <c r="V16" s="101" t="s">
        <v>94</v>
      </c>
      <c r="W16" s="101" t="s">
        <v>95</v>
      </c>
      <c r="X16" s="101" t="s">
        <v>94</v>
      </c>
      <c r="Y16" s="101" t="s">
        <v>94</v>
      </c>
      <c r="Z16" s="101" t="s">
        <v>94</v>
      </c>
      <c r="AA16" s="102" t="s">
        <v>94</v>
      </c>
      <c r="AB16" s="38" t="s">
        <v>96</v>
      </c>
      <c r="AC16" s="39" t="s">
        <v>94</v>
      </c>
      <c r="AD16" s="39" t="s">
        <v>94</v>
      </c>
      <c r="AE16" s="40"/>
      <c r="AF16" s="38" t="s">
        <v>96</v>
      </c>
      <c r="AG16" s="119"/>
      <c r="AH16" s="39" t="s">
        <v>94</v>
      </c>
      <c r="AI16" s="126"/>
      <c r="AJ16" s="134" t="s">
        <v>209</v>
      </c>
      <c r="AK16" s="135" t="s">
        <v>209</v>
      </c>
      <c r="AL16" s="135" t="s">
        <v>209</v>
      </c>
      <c r="AM16" s="135" t="s">
        <v>209</v>
      </c>
      <c r="AN16" s="136" t="s">
        <v>94</v>
      </c>
      <c r="AO16" s="136" t="s">
        <v>95</v>
      </c>
      <c r="AP16" s="137"/>
    </row>
    <row r="17" spans="1:42" s="103" customFormat="1" ht="17.100000000000001" customHeight="1" x14ac:dyDescent="0.2">
      <c r="A17" s="89" t="s">
        <v>172</v>
      </c>
      <c r="B17" s="90" t="s">
        <v>188</v>
      </c>
      <c r="C17" s="91" t="s">
        <v>93</v>
      </c>
      <c r="D17" s="92" t="s">
        <v>94</v>
      </c>
      <c r="E17" s="92" t="s">
        <v>95</v>
      </c>
      <c r="F17" s="93" t="s">
        <v>94</v>
      </c>
      <c r="G17" s="94" t="s">
        <v>94</v>
      </c>
      <c r="H17" s="95" t="s">
        <v>94</v>
      </c>
      <c r="I17" s="95" t="s">
        <v>94</v>
      </c>
      <c r="J17" s="95" t="s">
        <v>94</v>
      </c>
      <c r="K17" s="95" t="s">
        <v>95</v>
      </c>
      <c r="L17" s="95"/>
      <c r="M17" s="95" t="s">
        <v>95</v>
      </c>
      <c r="N17" s="95" t="s">
        <v>94</v>
      </c>
      <c r="O17" s="96" t="s">
        <v>94</v>
      </c>
      <c r="P17" s="97" t="s">
        <v>94</v>
      </c>
      <c r="Q17" s="98" t="s">
        <v>94</v>
      </c>
      <c r="R17" s="99" t="s">
        <v>98</v>
      </c>
      <c r="S17" s="100" t="s">
        <v>94</v>
      </c>
      <c r="T17" s="101" t="s">
        <v>94</v>
      </c>
      <c r="U17" s="101" t="s">
        <v>95</v>
      </c>
      <c r="V17" s="101" t="s">
        <v>94</v>
      </c>
      <c r="W17" s="101" t="s">
        <v>95</v>
      </c>
      <c r="X17" s="101" t="s">
        <v>94</v>
      </c>
      <c r="Y17" s="101" t="s">
        <v>94</v>
      </c>
      <c r="Z17" s="101" t="s">
        <v>94</v>
      </c>
      <c r="AA17" s="102" t="s">
        <v>94</v>
      </c>
      <c r="AB17" s="38" t="s">
        <v>96</v>
      </c>
      <c r="AC17" s="39" t="s">
        <v>94</v>
      </c>
      <c r="AD17" s="39" t="s">
        <v>94</v>
      </c>
      <c r="AE17" s="40" t="s">
        <v>94</v>
      </c>
      <c r="AF17" s="38" t="s">
        <v>96</v>
      </c>
      <c r="AG17" s="119"/>
      <c r="AH17" s="39" t="s">
        <v>94</v>
      </c>
      <c r="AI17" s="126" t="s">
        <v>94</v>
      </c>
      <c r="AJ17" s="134" t="s">
        <v>209</v>
      </c>
      <c r="AK17" s="135" t="s">
        <v>209</v>
      </c>
      <c r="AL17" s="135" t="s">
        <v>209</v>
      </c>
      <c r="AM17" s="135" t="s">
        <v>209</v>
      </c>
      <c r="AN17" s="136" t="s">
        <v>94</v>
      </c>
      <c r="AO17" s="136" t="s">
        <v>95</v>
      </c>
      <c r="AP17" s="137"/>
    </row>
    <row r="18" spans="1:42" s="103" customFormat="1" ht="17.100000000000001" customHeight="1" x14ac:dyDescent="0.2">
      <c r="A18" s="89" t="s">
        <v>173</v>
      </c>
      <c r="B18" s="90" t="s">
        <v>174</v>
      </c>
      <c r="C18" s="91" t="s">
        <v>93</v>
      </c>
      <c r="D18" s="92" t="s">
        <v>94</v>
      </c>
      <c r="E18" s="92" t="s">
        <v>95</v>
      </c>
      <c r="F18" s="93" t="s">
        <v>94</v>
      </c>
      <c r="G18" s="94" t="s">
        <v>94</v>
      </c>
      <c r="H18" s="95" t="s">
        <v>94</v>
      </c>
      <c r="I18" s="95" t="s">
        <v>94</v>
      </c>
      <c r="J18" s="95"/>
      <c r="K18" s="95" t="s">
        <v>95</v>
      </c>
      <c r="L18" s="95"/>
      <c r="M18" s="95" t="s">
        <v>95</v>
      </c>
      <c r="N18" s="95" t="s">
        <v>94</v>
      </c>
      <c r="O18" s="96" t="s">
        <v>98</v>
      </c>
      <c r="P18" s="97" t="s">
        <v>94</v>
      </c>
      <c r="Q18" s="98" t="s">
        <v>94</v>
      </c>
      <c r="R18" s="99" t="s">
        <v>98</v>
      </c>
      <c r="S18" s="100" t="s">
        <v>94</v>
      </c>
      <c r="T18" s="101" t="s">
        <v>94</v>
      </c>
      <c r="U18" s="101" t="s">
        <v>95</v>
      </c>
      <c r="V18" s="101" t="s">
        <v>94</v>
      </c>
      <c r="W18" s="101" t="s">
        <v>95</v>
      </c>
      <c r="X18" s="101" t="s">
        <v>94</v>
      </c>
      <c r="Y18" s="101" t="s">
        <v>94</v>
      </c>
      <c r="Z18" s="101" t="s">
        <v>94</v>
      </c>
      <c r="AA18" s="102" t="s">
        <v>94</v>
      </c>
      <c r="AB18" s="38" t="s">
        <v>96</v>
      </c>
      <c r="AC18" s="39" t="s">
        <v>94</v>
      </c>
      <c r="AD18" s="39" t="s">
        <v>94</v>
      </c>
      <c r="AE18" s="40" t="s">
        <v>94</v>
      </c>
      <c r="AF18" s="38" t="s">
        <v>96</v>
      </c>
      <c r="AG18" s="119"/>
      <c r="AH18" s="39" t="s">
        <v>94</v>
      </c>
      <c r="AI18" s="126" t="s">
        <v>94</v>
      </c>
      <c r="AJ18" s="134" t="s">
        <v>209</v>
      </c>
      <c r="AK18" s="135" t="s">
        <v>209</v>
      </c>
      <c r="AL18" s="135" t="s">
        <v>209</v>
      </c>
      <c r="AM18" s="135" t="s">
        <v>209</v>
      </c>
      <c r="AN18" s="136" t="s">
        <v>94</v>
      </c>
      <c r="AO18" s="136" t="s">
        <v>95</v>
      </c>
      <c r="AP18" s="137"/>
    </row>
    <row r="19" spans="1:42" s="103" customFormat="1" ht="17.100000000000001" customHeight="1" x14ac:dyDescent="0.2">
      <c r="A19" s="89" t="s">
        <v>175</v>
      </c>
      <c r="B19" s="90" t="s">
        <v>189</v>
      </c>
      <c r="C19" s="91" t="s">
        <v>93</v>
      </c>
      <c r="D19" s="92" t="s">
        <v>94</v>
      </c>
      <c r="E19" s="92" t="s">
        <v>95</v>
      </c>
      <c r="F19" s="93" t="s">
        <v>94</v>
      </c>
      <c r="G19" s="94" t="s">
        <v>94</v>
      </c>
      <c r="H19" s="95" t="s">
        <v>94</v>
      </c>
      <c r="I19" s="95" t="s">
        <v>94</v>
      </c>
      <c r="J19" s="95" t="s">
        <v>94</v>
      </c>
      <c r="K19" s="95" t="s">
        <v>95</v>
      </c>
      <c r="L19" s="95"/>
      <c r="M19" s="95" t="s">
        <v>95</v>
      </c>
      <c r="N19" s="95" t="s">
        <v>94</v>
      </c>
      <c r="O19" s="96" t="s">
        <v>98</v>
      </c>
      <c r="P19" s="97" t="s">
        <v>94</v>
      </c>
      <c r="Q19" s="98" t="s">
        <v>94</v>
      </c>
      <c r="R19" s="99" t="s">
        <v>98</v>
      </c>
      <c r="S19" s="100" t="s">
        <v>94</v>
      </c>
      <c r="T19" s="101" t="s">
        <v>94</v>
      </c>
      <c r="U19" s="101" t="s">
        <v>95</v>
      </c>
      <c r="V19" s="101" t="s">
        <v>94</v>
      </c>
      <c r="W19" s="101" t="s">
        <v>95</v>
      </c>
      <c r="X19" s="101" t="s">
        <v>94</v>
      </c>
      <c r="Y19" s="101" t="s">
        <v>94</v>
      </c>
      <c r="Z19" s="101" t="s">
        <v>94</v>
      </c>
      <c r="AA19" s="102" t="s">
        <v>94</v>
      </c>
      <c r="AB19" s="38" t="s">
        <v>96</v>
      </c>
      <c r="AC19" s="39" t="s">
        <v>94</v>
      </c>
      <c r="AD19" s="39" t="s">
        <v>94</v>
      </c>
      <c r="AE19" s="40" t="s">
        <v>94</v>
      </c>
      <c r="AF19" s="38" t="s">
        <v>96</v>
      </c>
      <c r="AG19" s="119"/>
      <c r="AH19" s="39" t="s">
        <v>94</v>
      </c>
      <c r="AI19" s="126" t="s">
        <v>94</v>
      </c>
      <c r="AJ19" s="134" t="s">
        <v>209</v>
      </c>
      <c r="AK19" s="135" t="s">
        <v>209</v>
      </c>
      <c r="AL19" s="135" t="s">
        <v>209</v>
      </c>
      <c r="AM19" s="135" t="s">
        <v>209</v>
      </c>
      <c r="AN19" s="136" t="s">
        <v>94</v>
      </c>
      <c r="AO19" s="136" t="s">
        <v>95</v>
      </c>
      <c r="AP19" s="137"/>
    </row>
    <row r="20" spans="1:42" s="103" customFormat="1" ht="17.100000000000001" customHeight="1" x14ac:dyDescent="0.2">
      <c r="A20" s="89" t="s">
        <v>176</v>
      </c>
      <c r="B20" s="90" t="s">
        <v>177</v>
      </c>
      <c r="C20" s="91" t="s">
        <v>93</v>
      </c>
      <c r="D20" s="92" t="s">
        <v>94</v>
      </c>
      <c r="E20" s="92" t="s">
        <v>95</v>
      </c>
      <c r="F20" s="93" t="s">
        <v>94</v>
      </c>
      <c r="G20" s="94" t="s">
        <v>94</v>
      </c>
      <c r="H20" s="95" t="s">
        <v>94</v>
      </c>
      <c r="I20" s="95" t="s">
        <v>94</v>
      </c>
      <c r="J20" s="95"/>
      <c r="K20" s="95" t="s">
        <v>95</v>
      </c>
      <c r="L20" s="95"/>
      <c r="M20" s="95" t="s">
        <v>95</v>
      </c>
      <c r="N20" s="95" t="s">
        <v>98</v>
      </c>
      <c r="O20" s="96" t="s">
        <v>98</v>
      </c>
      <c r="P20" s="97" t="s">
        <v>94</v>
      </c>
      <c r="Q20" s="98" t="s">
        <v>94</v>
      </c>
      <c r="R20" s="99" t="s">
        <v>98</v>
      </c>
      <c r="S20" s="100" t="s">
        <v>94</v>
      </c>
      <c r="T20" s="101" t="s">
        <v>94</v>
      </c>
      <c r="U20" s="101" t="s">
        <v>95</v>
      </c>
      <c r="V20" s="101" t="s">
        <v>94</v>
      </c>
      <c r="W20" s="101" t="s">
        <v>95</v>
      </c>
      <c r="X20" s="101" t="s">
        <v>94</v>
      </c>
      <c r="Y20" s="101" t="s">
        <v>94</v>
      </c>
      <c r="Z20" s="101" t="s">
        <v>94</v>
      </c>
      <c r="AA20" s="102" t="s">
        <v>94</v>
      </c>
      <c r="AB20" s="38" t="s">
        <v>96</v>
      </c>
      <c r="AC20" s="39" t="s">
        <v>94</v>
      </c>
      <c r="AD20" s="39" t="s">
        <v>94</v>
      </c>
      <c r="AE20" s="40" t="s">
        <v>94</v>
      </c>
      <c r="AF20" s="38" t="s">
        <v>96</v>
      </c>
      <c r="AG20" s="119"/>
      <c r="AH20" s="39" t="s">
        <v>94</v>
      </c>
      <c r="AI20" s="126" t="s">
        <v>94</v>
      </c>
      <c r="AJ20" s="134" t="s">
        <v>209</v>
      </c>
      <c r="AK20" s="135" t="s">
        <v>209</v>
      </c>
      <c r="AL20" s="135" t="s">
        <v>209</v>
      </c>
      <c r="AM20" s="135" t="s">
        <v>209</v>
      </c>
      <c r="AN20" s="136" t="s">
        <v>94</v>
      </c>
      <c r="AO20" s="136" t="s">
        <v>95</v>
      </c>
      <c r="AP20" s="137"/>
    </row>
    <row r="21" spans="1:42" s="103" customFormat="1" ht="17.100000000000001" customHeight="1" x14ac:dyDescent="0.2">
      <c r="A21" s="89" t="s">
        <v>178</v>
      </c>
      <c r="B21" s="90" t="s">
        <v>190</v>
      </c>
      <c r="C21" s="91" t="s">
        <v>93</v>
      </c>
      <c r="D21" s="92" t="s">
        <v>94</v>
      </c>
      <c r="E21" s="92" t="s">
        <v>95</v>
      </c>
      <c r="F21" s="93" t="s">
        <v>94</v>
      </c>
      <c r="G21" s="94" t="s">
        <v>94</v>
      </c>
      <c r="H21" s="95" t="s">
        <v>94</v>
      </c>
      <c r="I21" s="95" t="s">
        <v>94</v>
      </c>
      <c r="J21" s="95"/>
      <c r="K21" s="95" t="s">
        <v>95</v>
      </c>
      <c r="L21" s="95"/>
      <c r="M21" s="95" t="s">
        <v>95</v>
      </c>
      <c r="N21" s="95" t="s">
        <v>98</v>
      </c>
      <c r="O21" s="96" t="s">
        <v>98</v>
      </c>
      <c r="P21" s="97" t="s">
        <v>94</v>
      </c>
      <c r="Q21" s="98" t="s">
        <v>94</v>
      </c>
      <c r="R21" s="99" t="s">
        <v>98</v>
      </c>
      <c r="S21" s="100" t="s">
        <v>94</v>
      </c>
      <c r="T21" s="101" t="s">
        <v>94</v>
      </c>
      <c r="U21" s="101" t="s">
        <v>95</v>
      </c>
      <c r="V21" s="101" t="s">
        <v>94</v>
      </c>
      <c r="W21" s="101" t="s">
        <v>95</v>
      </c>
      <c r="X21" s="101" t="s">
        <v>94</v>
      </c>
      <c r="Y21" s="101" t="s">
        <v>94</v>
      </c>
      <c r="Z21" s="101" t="s">
        <v>94</v>
      </c>
      <c r="AA21" s="102" t="s">
        <v>94</v>
      </c>
      <c r="AB21" s="38" t="s">
        <v>96</v>
      </c>
      <c r="AC21" s="39" t="s">
        <v>94</v>
      </c>
      <c r="AD21" s="39" t="s">
        <v>94</v>
      </c>
      <c r="AE21" s="40" t="s">
        <v>94</v>
      </c>
      <c r="AF21" s="38" t="s">
        <v>96</v>
      </c>
      <c r="AG21" s="119"/>
      <c r="AH21" s="39" t="s">
        <v>94</v>
      </c>
      <c r="AI21" s="126" t="s">
        <v>94</v>
      </c>
      <c r="AJ21" s="134" t="s">
        <v>209</v>
      </c>
      <c r="AK21" s="135" t="s">
        <v>209</v>
      </c>
      <c r="AL21" s="135" t="s">
        <v>209</v>
      </c>
      <c r="AM21" s="135" t="s">
        <v>209</v>
      </c>
      <c r="AN21" s="136" t="s">
        <v>94</v>
      </c>
      <c r="AO21" s="136" t="s">
        <v>95</v>
      </c>
      <c r="AP21" s="137"/>
    </row>
    <row r="22" spans="1:42" s="103" customFormat="1" ht="17.100000000000001" customHeight="1" x14ac:dyDescent="0.2">
      <c r="A22" s="89" t="s">
        <v>179</v>
      </c>
      <c r="B22" s="90" t="s">
        <v>180</v>
      </c>
      <c r="C22" s="91" t="s">
        <v>93</v>
      </c>
      <c r="D22" s="92" t="s">
        <v>94</v>
      </c>
      <c r="E22" s="92" t="s">
        <v>95</v>
      </c>
      <c r="F22" s="93" t="s">
        <v>94</v>
      </c>
      <c r="G22" s="94" t="s">
        <v>94</v>
      </c>
      <c r="H22" s="95" t="s">
        <v>94</v>
      </c>
      <c r="I22" s="95" t="s">
        <v>94</v>
      </c>
      <c r="J22" s="95"/>
      <c r="K22" s="95" t="s">
        <v>95</v>
      </c>
      <c r="L22" s="95"/>
      <c r="M22" s="95" t="s">
        <v>95</v>
      </c>
      <c r="N22" s="95" t="s">
        <v>94</v>
      </c>
      <c r="O22" s="96" t="s">
        <v>94</v>
      </c>
      <c r="P22" s="97" t="s">
        <v>94</v>
      </c>
      <c r="Q22" s="98" t="s">
        <v>94</v>
      </c>
      <c r="R22" s="99" t="s">
        <v>98</v>
      </c>
      <c r="S22" s="100" t="s">
        <v>94</v>
      </c>
      <c r="T22" s="101" t="s">
        <v>94</v>
      </c>
      <c r="U22" s="101" t="s">
        <v>95</v>
      </c>
      <c r="V22" s="101" t="s">
        <v>94</v>
      </c>
      <c r="W22" s="101" t="s">
        <v>95</v>
      </c>
      <c r="X22" s="101" t="s">
        <v>94</v>
      </c>
      <c r="Y22" s="101" t="s">
        <v>94</v>
      </c>
      <c r="Z22" s="101" t="s">
        <v>94</v>
      </c>
      <c r="AA22" s="102" t="s">
        <v>94</v>
      </c>
      <c r="AB22" s="38" t="s">
        <v>96</v>
      </c>
      <c r="AC22" s="39" t="s">
        <v>94</v>
      </c>
      <c r="AD22" s="39" t="s">
        <v>94</v>
      </c>
      <c r="AE22" s="40" t="s">
        <v>94</v>
      </c>
      <c r="AF22" s="38" t="s">
        <v>96</v>
      </c>
      <c r="AG22" s="119"/>
      <c r="AH22" s="39" t="s">
        <v>94</v>
      </c>
      <c r="AI22" s="126" t="s">
        <v>94</v>
      </c>
      <c r="AJ22" s="134" t="s">
        <v>209</v>
      </c>
      <c r="AK22" s="135" t="s">
        <v>209</v>
      </c>
      <c r="AL22" s="135" t="s">
        <v>209</v>
      </c>
      <c r="AM22" s="135" t="s">
        <v>209</v>
      </c>
      <c r="AN22" s="136" t="s">
        <v>94</v>
      </c>
      <c r="AO22" s="136" t="s">
        <v>95</v>
      </c>
      <c r="AP22" s="137"/>
    </row>
    <row r="23" spans="1:42" s="103" customFormat="1" ht="17.100000000000001" customHeight="1" x14ac:dyDescent="0.2">
      <c r="A23" s="89" t="s">
        <v>181</v>
      </c>
      <c r="B23" s="90" t="s">
        <v>182</v>
      </c>
      <c r="C23" s="91" t="s">
        <v>93</v>
      </c>
      <c r="D23" s="92" t="s">
        <v>94</v>
      </c>
      <c r="E23" s="92" t="s">
        <v>95</v>
      </c>
      <c r="F23" s="93" t="s">
        <v>94</v>
      </c>
      <c r="G23" s="94" t="s">
        <v>94</v>
      </c>
      <c r="H23" s="95" t="s">
        <v>94</v>
      </c>
      <c r="I23" s="95" t="s">
        <v>94</v>
      </c>
      <c r="J23" s="95"/>
      <c r="K23" s="95" t="s">
        <v>95</v>
      </c>
      <c r="L23" s="95" t="s">
        <v>94</v>
      </c>
      <c r="M23" s="95" t="s">
        <v>95</v>
      </c>
      <c r="N23" s="95" t="s">
        <v>98</v>
      </c>
      <c r="O23" s="96" t="s">
        <v>94</v>
      </c>
      <c r="P23" s="97" t="s">
        <v>94</v>
      </c>
      <c r="Q23" s="98" t="s">
        <v>94</v>
      </c>
      <c r="R23" s="99" t="s">
        <v>98</v>
      </c>
      <c r="S23" s="100" t="s">
        <v>94</v>
      </c>
      <c r="T23" s="101" t="s">
        <v>94</v>
      </c>
      <c r="U23" s="101" t="s">
        <v>95</v>
      </c>
      <c r="V23" s="101" t="s">
        <v>94</v>
      </c>
      <c r="W23" s="101" t="s">
        <v>95</v>
      </c>
      <c r="X23" s="101" t="s">
        <v>94</v>
      </c>
      <c r="Y23" s="101" t="s">
        <v>94</v>
      </c>
      <c r="Z23" s="101" t="s">
        <v>94</v>
      </c>
      <c r="AA23" s="102" t="s">
        <v>94</v>
      </c>
      <c r="AB23" s="38" t="s">
        <v>96</v>
      </c>
      <c r="AC23" s="39" t="s">
        <v>94</v>
      </c>
      <c r="AD23" s="39" t="s">
        <v>94</v>
      </c>
      <c r="AE23" s="40" t="s">
        <v>94</v>
      </c>
      <c r="AF23" s="38" t="s">
        <v>96</v>
      </c>
      <c r="AG23" s="119"/>
      <c r="AH23" s="39" t="s">
        <v>94</v>
      </c>
      <c r="AI23" s="126" t="s">
        <v>94</v>
      </c>
      <c r="AJ23" s="134" t="s">
        <v>209</v>
      </c>
      <c r="AK23" s="135" t="s">
        <v>209</v>
      </c>
      <c r="AL23" s="135" t="s">
        <v>209</v>
      </c>
      <c r="AM23" s="135" t="s">
        <v>209</v>
      </c>
      <c r="AN23" s="136" t="s">
        <v>94</v>
      </c>
      <c r="AO23" s="136" t="s">
        <v>95</v>
      </c>
      <c r="AP23" s="137"/>
    </row>
    <row r="24" spans="1:42" s="103" customFormat="1" ht="17.100000000000001" customHeight="1" x14ac:dyDescent="0.2">
      <c r="A24" s="89" t="s">
        <v>183</v>
      </c>
      <c r="B24" s="90" t="s">
        <v>184</v>
      </c>
      <c r="C24" s="91" t="s">
        <v>93</v>
      </c>
      <c r="D24" s="92" t="s">
        <v>94</v>
      </c>
      <c r="E24" s="92" t="s">
        <v>95</v>
      </c>
      <c r="F24" s="93" t="s">
        <v>94</v>
      </c>
      <c r="G24" s="94" t="s">
        <v>94</v>
      </c>
      <c r="H24" s="95" t="s">
        <v>94</v>
      </c>
      <c r="I24" s="95" t="s">
        <v>94</v>
      </c>
      <c r="J24" s="95" t="s">
        <v>94</v>
      </c>
      <c r="K24" s="95" t="s">
        <v>95</v>
      </c>
      <c r="L24" s="95" t="s">
        <v>94</v>
      </c>
      <c r="M24" s="95" t="s">
        <v>94</v>
      </c>
      <c r="N24" s="95" t="s">
        <v>98</v>
      </c>
      <c r="O24" s="96" t="s">
        <v>94</v>
      </c>
      <c r="P24" s="97" t="s">
        <v>94</v>
      </c>
      <c r="Q24" s="98" t="s">
        <v>94</v>
      </c>
      <c r="R24" s="99" t="s">
        <v>98</v>
      </c>
      <c r="S24" s="100" t="s">
        <v>94</v>
      </c>
      <c r="T24" s="101" t="s">
        <v>94</v>
      </c>
      <c r="U24" s="101" t="s">
        <v>95</v>
      </c>
      <c r="V24" s="101" t="s">
        <v>94</v>
      </c>
      <c r="W24" s="101" t="s">
        <v>95</v>
      </c>
      <c r="X24" s="101" t="s">
        <v>94</v>
      </c>
      <c r="Y24" s="101" t="s">
        <v>94</v>
      </c>
      <c r="Z24" s="101" t="s">
        <v>94</v>
      </c>
      <c r="AA24" s="102" t="s">
        <v>94</v>
      </c>
      <c r="AB24" s="38" t="s">
        <v>96</v>
      </c>
      <c r="AC24" s="39" t="s">
        <v>94</v>
      </c>
      <c r="AD24" s="39" t="s">
        <v>94</v>
      </c>
      <c r="AE24" s="40" t="s">
        <v>94</v>
      </c>
      <c r="AF24" s="38" t="s">
        <v>96</v>
      </c>
      <c r="AG24" s="119"/>
      <c r="AH24" s="39" t="s">
        <v>94</v>
      </c>
      <c r="AI24" s="126" t="s">
        <v>94</v>
      </c>
      <c r="AJ24" s="134" t="s">
        <v>209</v>
      </c>
      <c r="AK24" s="135" t="s">
        <v>209</v>
      </c>
      <c r="AL24" s="135" t="s">
        <v>209</v>
      </c>
      <c r="AM24" s="135" t="s">
        <v>209</v>
      </c>
      <c r="AN24" s="136" t="s">
        <v>94</v>
      </c>
      <c r="AO24" s="136" t="s">
        <v>95</v>
      </c>
      <c r="AP24" s="137"/>
    </row>
    <row r="25" spans="1:42" s="103" customFormat="1" ht="17.100000000000001" customHeight="1" x14ac:dyDescent="0.2">
      <c r="A25" s="89" t="s">
        <v>185</v>
      </c>
      <c r="B25" s="90" t="s">
        <v>186</v>
      </c>
      <c r="C25" s="104" t="s">
        <v>93</v>
      </c>
      <c r="D25" s="105" t="s">
        <v>94</v>
      </c>
      <c r="E25" s="105" t="s">
        <v>95</v>
      </c>
      <c r="F25" s="106" t="s">
        <v>94</v>
      </c>
      <c r="G25" s="107" t="s">
        <v>94</v>
      </c>
      <c r="H25" s="108" t="s">
        <v>94</v>
      </c>
      <c r="I25" s="108" t="s">
        <v>94</v>
      </c>
      <c r="J25" s="108" t="s">
        <v>94</v>
      </c>
      <c r="K25" s="108"/>
      <c r="L25" s="108"/>
      <c r="M25" s="108"/>
      <c r="N25" s="108" t="s">
        <v>94</v>
      </c>
      <c r="O25" s="109" t="s">
        <v>98</v>
      </c>
      <c r="P25" s="110" t="s">
        <v>94</v>
      </c>
      <c r="Q25" s="111" t="s">
        <v>94</v>
      </c>
      <c r="R25" s="112" t="s">
        <v>98</v>
      </c>
      <c r="S25" s="113" t="s">
        <v>94</v>
      </c>
      <c r="T25" s="114" t="s">
        <v>94</v>
      </c>
      <c r="U25" s="114" t="s">
        <v>95</v>
      </c>
      <c r="V25" s="114" t="s">
        <v>94</v>
      </c>
      <c r="W25" s="114" t="s">
        <v>95</v>
      </c>
      <c r="X25" s="114" t="s">
        <v>94</v>
      </c>
      <c r="Y25" s="114" t="s">
        <v>94</v>
      </c>
      <c r="Z25" s="114" t="s">
        <v>94</v>
      </c>
      <c r="AA25" s="115" t="s">
        <v>94</v>
      </c>
      <c r="AB25" s="56" t="s">
        <v>96</v>
      </c>
      <c r="AC25" s="57" t="s">
        <v>94</v>
      </c>
      <c r="AD25" s="57"/>
      <c r="AE25" s="58"/>
      <c r="AF25" s="56" t="s">
        <v>96</v>
      </c>
      <c r="AG25" s="120"/>
      <c r="AH25" s="57" t="s">
        <v>94</v>
      </c>
      <c r="AI25" s="127"/>
      <c r="AJ25" s="138" t="s">
        <v>209</v>
      </c>
      <c r="AK25" s="139" t="s">
        <v>209</v>
      </c>
      <c r="AL25" s="139" t="s">
        <v>209</v>
      </c>
      <c r="AM25" s="139" t="s">
        <v>209</v>
      </c>
      <c r="AN25" s="140" t="s">
        <v>94</v>
      </c>
      <c r="AO25" s="140" t="s">
        <v>95</v>
      </c>
      <c r="AP25" s="141"/>
    </row>
    <row r="26" spans="1:42" ht="17.100000000000001" customHeight="1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  <c r="Q26" s="4"/>
      <c r="R26" s="4"/>
      <c r="S26" s="59"/>
      <c r="T26" s="59"/>
      <c r="U26" s="59"/>
      <c r="V26" s="59"/>
      <c r="W26" s="59"/>
      <c r="X26" s="17"/>
      <c r="Y26" s="17"/>
      <c r="Z26" s="17"/>
      <c r="AA26" s="17"/>
    </row>
    <row r="27" spans="1:42" ht="17.100000000000001" customHeight="1" x14ac:dyDescent="0.2">
      <c r="A27" s="116" t="s">
        <v>93</v>
      </c>
      <c r="B27" s="117" t="s">
        <v>97</v>
      </c>
      <c r="C27" s="5"/>
      <c r="D27" s="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"/>
      <c r="Q27" s="4"/>
      <c r="R27" s="4"/>
      <c r="S27" s="59"/>
      <c r="T27" s="59"/>
      <c r="U27" s="59"/>
      <c r="V27" s="59"/>
      <c r="W27" s="59"/>
      <c r="X27" s="17"/>
      <c r="Y27" s="17"/>
      <c r="Z27" s="17"/>
      <c r="AA27" s="17"/>
    </row>
    <row r="28" spans="1:42" ht="17.100000000000001" customHeight="1" x14ac:dyDescent="0.2">
      <c r="A28" s="116" t="s">
        <v>94</v>
      </c>
      <c r="B28" s="117" t="s">
        <v>99</v>
      </c>
      <c r="C28" s="5"/>
      <c r="D28" s="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4"/>
      <c r="R28" s="4"/>
      <c r="S28" s="59"/>
      <c r="T28" s="59"/>
      <c r="U28" s="59"/>
      <c r="V28" s="59"/>
      <c r="W28" s="59"/>
      <c r="X28" s="17"/>
      <c r="Y28" s="17"/>
      <c r="Z28" s="17"/>
      <c r="AA28" s="17"/>
    </row>
    <row r="29" spans="1:42" ht="17.100000000000001" customHeight="1" x14ac:dyDescent="0.2">
      <c r="A29" s="116" t="s">
        <v>95</v>
      </c>
      <c r="B29" s="117" t="s">
        <v>100</v>
      </c>
      <c r="C29" s="5"/>
      <c r="D29" s="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"/>
      <c r="Q29" s="4"/>
      <c r="R29" s="4"/>
      <c r="S29" s="59"/>
      <c r="T29" s="59"/>
      <c r="U29" s="59"/>
      <c r="V29" s="59"/>
      <c r="W29" s="59"/>
      <c r="X29" s="17"/>
      <c r="Y29" s="17"/>
      <c r="Z29" s="17"/>
      <c r="AA29" s="17"/>
    </row>
    <row r="30" spans="1:42" ht="17.100000000000001" customHeight="1" x14ac:dyDescent="0.2">
      <c r="A30" s="116" t="s">
        <v>98</v>
      </c>
      <c r="B30" s="117" t="s">
        <v>101</v>
      </c>
      <c r="D30" s="123"/>
    </row>
    <row r="31" spans="1:42" ht="17.100000000000001" customHeight="1" x14ac:dyDescent="0.2">
      <c r="A31" s="116" t="s">
        <v>202</v>
      </c>
      <c r="B31" s="117" t="s">
        <v>203</v>
      </c>
    </row>
  </sheetData>
  <mergeCells count="9">
    <mergeCell ref="AF1:AI1"/>
    <mergeCell ref="AJ1:AP1"/>
    <mergeCell ref="A1:B2"/>
    <mergeCell ref="A3:B3"/>
    <mergeCell ref="AB1:AE1"/>
    <mergeCell ref="C1:F1"/>
    <mergeCell ref="G1:O1"/>
    <mergeCell ref="P1:R1"/>
    <mergeCell ref="S1:AA1"/>
  </mergeCells>
  <phoneticPr fontId="0" type="noConversion"/>
  <printOptions horizontalCentered="1" verticalCentered="1"/>
  <pageMargins left="0.28999999999999998" right="0.5" top="1.1599999999999999" bottom="0.53" header="0.7" footer="0"/>
  <pageSetup scale="48" orientation="landscape" r:id="rId1"/>
  <headerFooter alignWithMargins="0">
    <oddHeader>&amp;C&amp;"Arial,Negrita"&amp;14MATRIZ DE ENTRENAMIENTO
DLTD MINA PRIBBENOW</oddHeader>
    <oddFooter>&amp;R&amp;12&amp;P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I12" sqref="I12"/>
    </sheetView>
  </sheetViews>
  <sheetFormatPr defaultColWidth="9.140625" defaultRowHeight="12.75" x14ac:dyDescent="0.2"/>
  <cols>
    <col min="1" max="1" width="11.7109375" style="170" customWidth="1"/>
    <col min="2" max="2" width="7.42578125" style="171" customWidth="1"/>
    <col min="3" max="3" width="45.42578125" customWidth="1"/>
    <col min="4" max="6" width="15.7109375" customWidth="1"/>
    <col min="7" max="8" width="12.7109375" customWidth="1"/>
  </cols>
  <sheetData>
    <row r="1" spans="1:6" x14ac:dyDescent="0.2">
      <c r="A1" s="142"/>
      <c r="B1" s="143"/>
      <c r="C1" s="144"/>
      <c r="D1" s="144"/>
      <c r="E1" s="144"/>
      <c r="F1" s="144"/>
    </row>
    <row r="2" spans="1:6" ht="18" x14ac:dyDescent="0.25">
      <c r="A2" s="142"/>
      <c r="B2" s="143"/>
      <c r="C2" s="145" t="s">
        <v>210</v>
      </c>
      <c r="D2" s="144"/>
      <c r="E2" s="144"/>
      <c r="F2" s="144"/>
    </row>
    <row r="3" spans="1:6" ht="18" x14ac:dyDescent="0.25">
      <c r="A3" s="142"/>
      <c r="B3" s="143"/>
      <c r="C3" s="145"/>
      <c r="D3" s="144"/>
      <c r="E3" s="144"/>
      <c r="F3" s="144"/>
    </row>
    <row r="4" spans="1:6" x14ac:dyDescent="0.2">
      <c r="A4" s="142"/>
      <c r="B4" s="143"/>
      <c r="C4" s="144"/>
      <c r="D4" s="144"/>
      <c r="E4" s="144"/>
      <c r="F4" s="144"/>
    </row>
    <row r="5" spans="1:6" ht="22.5" customHeight="1" x14ac:dyDescent="0.2">
      <c r="A5" s="432" t="s">
        <v>211</v>
      </c>
      <c r="B5" s="433"/>
      <c r="C5" s="433"/>
      <c r="D5" s="146">
        <v>2006</v>
      </c>
      <c r="E5" s="146">
        <v>2007</v>
      </c>
      <c r="F5" s="147">
        <v>2008</v>
      </c>
    </row>
    <row r="6" spans="1:6" ht="20.100000000000001" customHeight="1" x14ac:dyDescent="0.2">
      <c r="A6" s="148" t="s">
        <v>212</v>
      </c>
      <c r="B6" s="149">
        <v>1</v>
      </c>
      <c r="C6" s="150" t="s">
        <v>103</v>
      </c>
      <c r="D6" s="151" t="s">
        <v>213</v>
      </c>
      <c r="E6" s="151" t="s">
        <v>213</v>
      </c>
      <c r="F6" s="152" t="s">
        <v>213</v>
      </c>
    </row>
    <row r="7" spans="1:6" ht="20.100000000000001" customHeight="1" x14ac:dyDescent="0.2">
      <c r="A7" s="429" t="s">
        <v>205</v>
      </c>
      <c r="B7" s="153">
        <v>2</v>
      </c>
      <c r="C7" s="154" t="s">
        <v>142</v>
      </c>
      <c r="D7" s="155"/>
      <c r="E7" s="155"/>
      <c r="F7" s="156"/>
    </row>
    <row r="8" spans="1:6" ht="20.100000000000001" customHeight="1" x14ac:dyDescent="0.2">
      <c r="A8" s="430"/>
      <c r="B8" s="157">
        <v>3</v>
      </c>
      <c r="C8" s="158" t="s">
        <v>146</v>
      </c>
      <c r="D8" s="159"/>
      <c r="E8" s="159"/>
      <c r="F8" s="160"/>
    </row>
    <row r="9" spans="1:6" ht="20.100000000000001" customHeight="1" x14ac:dyDescent="0.2">
      <c r="A9" s="431"/>
      <c r="B9" s="161">
        <v>4</v>
      </c>
      <c r="C9" s="162" t="s">
        <v>143</v>
      </c>
      <c r="D9" s="163"/>
      <c r="E9" s="163"/>
      <c r="F9" s="164"/>
    </row>
    <row r="10" spans="1:6" ht="20.100000000000001" customHeight="1" x14ac:dyDescent="0.2">
      <c r="A10" s="434" t="s">
        <v>89</v>
      </c>
      <c r="B10" s="153">
        <v>5</v>
      </c>
      <c r="C10" s="154" t="s">
        <v>214</v>
      </c>
      <c r="D10" s="172" t="s">
        <v>215</v>
      </c>
      <c r="E10" s="172" t="s">
        <v>215</v>
      </c>
      <c r="F10" s="173" t="s">
        <v>215</v>
      </c>
    </row>
    <row r="11" spans="1:6" ht="20.100000000000001" customHeight="1" x14ac:dyDescent="0.2">
      <c r="A11" s="435"/>
      <c r="B11" s="157">
        <v>6</v>
      </c>
      <c r="C11" s="158" t="s">
        <v>67</v>
      </c>
      <c r="D11" s="174" t="s">
        <v>216</v>
      </c>
      <c r="E11" s="174" t="s">
        <v>216</v>
      </c>
      <c r="F11" s="175" t="s">
        <v>216</v>
      </c>
    </row>
    <row r="12" spans="1:6" ht="20.100000000000001" customHeight="1" x14ac:dyDescent="0.2">
      <c r="A12" s="435"/>
      <c r="B12" s="157">
        <v>7</v>
      </c>
      <c r="C12" s="158" t="s">
        <v>135</v>
      </c>
      <c r="D12" s="174" t="s">
        <v>217</v>
      </c>
      <c r="E12" s="174" t="s">
        <v>218</v>
      </c>
      <c r="F12" s="175"/>
    </row>
    <row r="13" spans="1:6" ht="20.100000000000001" customHeight="1" x14ac:dyDescent="0.2">
      <c r="A13" s="435"/>
      <c r="B13" s="157">
        <v>8</v>
      </c>
      <c r="C13" s="158" t="s">
        <v>73</v>
      </c>
      <c r="D13" s="174" t="s">
        <v>219</v>
      </c>
      <c r="E13" s="174" t="s">
        <v>220</v>
      </c>
      <c r="F13" s="175"/>
    </row>
    <row r="14" spans="1:6" ht="20.100000000000001" customHeight="1" x14ac:dyDescent="0.2">
      <c r="A14" s="435"/>
      <c r="B14" s="157">
        <v>9</v>
      </c>
      <c r="C14" s="158" t="s">
        <v>74</v>
      </c>
      <c r="D14" s="174" t="s">
        <v>219</v>
      </c>
      <c r="E14" s="174" t="s">
        <v>221</v>
      </c>
      <c r="F14" s="175"/>
    </row>
    <row r="15" spans="1:6" ht="20.100000000000001" customHeight="1" x14ac:dyDescent="0.2">
      <c r="A15" s="435"/>
      <c r="B15" s="157">
        <v>10</v>
      </c>
      <c r="C15" s="158" t="s">
        <v>76</v>
      </c>
      <c r="D15" s="174" t="s">
        <v>220</v>
      </c>
      <c r="E15" s="174" t="s">
        <v>221</v>
      </c>
      <c r="F15" s="175"/>
    </row>
    <row r="16" spans="1:6" ht="20.100000000000001" customHeight="1" x14ac:dyDescent="0.2">
      <c r="A16" s="435"/>
      <c r="B16" s="157">
        <v>11</v>
      </c>
      <c r="C16" s="158" t="s">
        <v>78</v>
      </c>
      <c r="D16" s="174" t="s">
        <v>220</v>
      </c>
      <c r="E16" s="174" t="s">
        <v>221</v>
      </c>
      <c r="F16" s="175"/>
    </row>
    <row r="17" spans="1:6" ht="20.100000000000001" customHeight="1" x14ac:dyDescent="0.2">
      <c r="A17" s="435"/>
      <c r="B17" s="157">
        <v>12</v>
      </c>
      <c r="C17" s="158" t="s">
        <v>61</v>
      </c>
      <c r="D17" s="174"/>
      <c r="E17" s="174" t="s">
        <v>222</v>
      </c>
      <c r="F17" s="175"/>
    </row>
    <row r="18" spans="1:6" ht="20.100000000000001" customHeight="1" x14ac:dyDescent="0.2">
      <c r="A18" s="436"/>
      <c r="B18" s="161">
        <v>13</v>
      </c>
      <c r="C18" s="162" t="s">
        <v>204</v>
      </c>
      <c r="D18" s="176"/>
      <c r="E18" s="176" t="s">
        <v>217</v>
      </c>
      <c r="F18" s="177"/>
    </row>
    <row r="19" spans="1:6" ht="20.100000000000001" customHeight="1" x14ac:dyDescent="0.2">
      <c r="A19" s="429" t="s">
        <v>90</v>
      </c>
      <c r="B19" s="153">
        <v>14</v>
      </c>
      <c r="C19" s="154" t="s">
        <v>58</v>
      </c>
      <c r="D19" s="172" t="s">
        <v>220</v>
      </c>
      <c r="E19" s="172" t="s">
        <v>221</v>
      </c>
      <c r="F19" s="173"/>
    </row>
    <row r="20" spans="1:6" ht="20.100000000000001" customHeight="1" x14ac:dyDescent="0.2">
      <c r="A20" s="430"/>
      <c r="B20" s="157">
        <v>15</v>
      </c>
      <c r="C20" s="158" t="s">
        <v>71</v>
      </c>
      <c r="D20" s="174" t="s">
        <v>222</v>
      </c>
      <c r="E20" s="174" t="s">
        <v>218</v>
      </c>
      <c r="F20" s="175" t="s">
        <v>215</v>
      </c>
    </row>
    <row r="21" spans="1:6" ht="20.100000000000001" customHeight="1" x14ac:dyDescent="0.2">
      <c r="A21" s="431"/>
      <c r="B21" s="161">
        <v>16</v>
      </c>
      <c r="C21" s="162" t="s">
        <v>69</v>
      </c>
      <c r="D21" s="176" t="s">
        <v>218</v>
      </c>
      <c r="E21" s="176" t="s">
        <v>219</v>
      </c>
      <c r="F21" s="177"/>
    </row>
    <row r="22" spans="1:6" ht="20.100000000000001" customHeight="1" x14ac:dyDescent="0.2">
      <c r="A22" s="429" t="s">
        <v>192</v>
      </c>
      <c r="B22" s="153">
        <v>17</v>
      </c>
      <c r="C22" s="154" t="s">
        <v>4</v>
      </c>
      <c r="D22" s="155"/>
      <c r="E22" s="155"/>
      <c r="F22" s="156"/>
    </row>
    <row r="23" spans="1:6" ht="20.100000000000001" customHeight="1" x14ac:dyDescent="0.2">
      <c r="A23" s="430"/>
      <c r="B23" s="157">
        <v>18</v>
      </c>
      <c r="C23" s="158" t="s">
        <v>0</v>
      </c>
      <c r="D23" s="159"/>
      <c r="E23" s="159"/>
      <c r="F23" s="160"/>
    </row>
    <row r="24" spans="1:6" ht="20.100000000000001" customHeight="1" x14ac:dyDescent="0.2">
      <c r="A24" s="430"/>
      <c r="B24" s="157">
        <v>19</v>
      </c>
      <c r="C24" s="158" t="s">
        <v>77</v>
      </c>
      <c r="D24" s="159"/>
      <c r="E24" s="159"/>
      <c r="F24" s="160"/>
    </row>
    <row r="25" spans="1:6" ht="20.100000000000001" customHeight="1" x14ac:dyDescent="0.2">
      <c r="A25" s="430"/>
      <c r="B25" s="157">
        <v>20</v>
      </c>
      <c r="C25" s="158" t="s">
        <v>83</v>
      </c>
      <c r="D25" s="159"/>
      <c r="E25" s="159"/>
      <c r="F25" s="160"/>
    </row>
    <row r="26" spans="1:6" ht="20.100000000000001" customHeight="1" x14ac:dyDescent="0.2">
      <c r="A26" s="430"/>
      <c r="B26" s="157">
        <v>21</v>
      </c>
      <c r="C26" s="158" t="s">
        <v>145</v>
      </c>
      <c r="D26" s="159"/>
      <c r="E26" s="159"/>
      <c r="F26" s="160"/>
    </row>
    <row r="27" spans="1:6" ht="20.100000000000001" customHeight="1" x14ac:dyDescent="0.2">
      <c r="A27" s="430"/>
      <c r="B27" s="157">
        <v>22</v>
      </c>
      <c r="C27" s="158" t="s">
        <v>79</v>
      </c>
      <c r="D27" s="159"/>
      <c r="E27" s="159"/>
      <c r="F27" s="160"/>
    </row>
    <row r="28" spans="1:6" ht="20.100000000000001" customHeight="1" x14ac:dyDescent="0.2">
      <c r="A28" s="430"/>
      <c r="B28" s="157">
        <v>23</v>
      </c>
      <c r="C28" s="158" t="s">
        <v>80</v>
      </c>
      <c r="D28" s="159"/>
      <c r="E28" s="159"/>
      <c r="F28" s="160"/>
    </row>
    <row r="29" spans="1:6" ht="20.100000000000001" customHeight="1" x14ac:dyDescent="0.2">
      <c r="A29" s="430"/>
      <c r="B29" s="157">
        <v>24</v>
      </c>
      <c r="C29" s="158" t="s">
        <v>81</v>
      </c>
      <c r="D29" s="159"/>
      <c r="E29" s="159"/>
      <c r="F29" s="160"/>
    </row>
    <row r="30" spans="1:6" ht="20.100000000000001" customHeight="1" x14ac:dyDescent="0.2">
      <c r="A30" s="431"/>
      <c r="B30" s="161">
        <v>25</v>
      </c>
      <c r="C30" s="162" t="s">
        <v>70</v>
      </c>
      <c r="D30" s="163"/>
      <c r="E30" s="163"/>
      <c r="F30" s="164"/>
    </row>
    <row r="31" spans="1:6" ht="20.100000000000001" customHeight="1" x14ac:dyDescent="0.2">
      <c r="A31" s="429" t="s">
        <v>194</v>
      </c>
      <c r="B31" s="153">
        <v>26</v>
      </c>
      <c r="C31" s="154" t="s">
        <v>84</v>
      </c>
      <c r="D31" s="155"/>
      <c r="E31" s="155"/>
      <c r="F31" s="156"/>
    </row>
    <row r="32" spans="1:6" ht="20.100000000000001" customHeight="1" x14ac:dyDescent="0.2">
      <c r="A32" s="430"/>
      <c r="B32" s="157">
        <v>27</v>
      </c>
      <c r="C32" s="158" t="s">
        <v>198</v>
      </c>
      <c r="D32" s="159"/>
      <c r="E32" s="159"/>
      <c r="F32" s="160"/>
    </row>
    <row r="33" spans="1:6" ht="20.100000000000001" customHeight="1" x14ac:dyDescent="0.2">
      <c r="A33" s="430"/>
      <c r="B33" s="157">
        <v>28</v>
      </c>
      <c r="C33" s="158" t="s">
        <v>199</v>
      </c>
      <c r="D33" s="159"/>
      <c r="E33" s="159"/>
      <c r="F33" s="160"/>
    </row>
    <row r="34" spans="1:6" ht="20.100000000000001" customHeight="1" x14ac:dyDescent="0.2">
      <c r="A34" s="431"/>
      <c r="B34" s="161">
        <v>29</v>
      </c>
      <c r="C34" s="162" t="s">
        <v>200</v>
      </c>
      <c r="D34" s="163"/>
      <c r="E34" s="163"/>
      <c r="F34" s="164"/>
    </row>
    <row r="35" spans="1:6" ht="20.100000000000001" customHeight="1" x14ac:dyDescent="0.2">
      <c r="A35" s="429" t="s">
        <v>206</v>
      </c>
      <c r="B35" s="153">
        <v>30</v>
      </c>
      <c r="C35" s="154" t="s">
        <v>195</v>
      </c>
      <c r="D35" s="155"/>
      <c r="E35" s="155"/>
      <c r="F35" s="156"/>
    </row>
    <row r="36" spans="1:6" ht="20.100000000000001" customHeight="1" x14ac:dyDescent="0.2">
      <c r="A36" s="430"/>
      <c r="B36" s="157">
        <v>31</v>
      </c>
      <c r="C36" s="158" t="s">
        <v>201</v>
      </c>
      <c r="D36" s="159"/>
      <c r="E36" s="159"/>
      <c r="F36" s="160"/>
    </row>
    <row r="37" spans="1:6" ht="20.100000000000001" customHeight="1" x14ac:dyDescent="0.2">
      <c r="A37" s="430"/>
      <c r="B37" s="157">
        <v>32</v>
      </c>
      <c r="C37" s="158" t="s">
        <v>85</v>
      </c>
      <c r="D37" s="159"/>
      <c r="E37" s="159"/>
      <c r="F37" s="160"/>
    </row>
    <row r="38" spans="1:6" ht="20.100000000000001" customHeight="1" x14ac:dyDescent="0.2">
      <c r="A38" s="431"/>
      <c r="B38" s="161">
        <v>33</v>
      </c>
      <c r="C38" s="162" t="s">
        <v>3</v>
      </c>
      <c r="D38" s="163"/>
      <c r="E38" s="163"/>
      <c r="F38" s="164"/>
    </row>
    <row r="39" spans="1:6" ht="20.100000000000001" customHeight="1" x14ac:dyDescent="0.2">
      <c r="A39" s="429" t="s">
        <v>207</v>
      </c>
      <c r="B39" s="165">
        <v>1</v>
      </c>
      <c r="C39" s="158" t="s">
        <v>86</v>
      </c>
      <c r="D39" s="159" t="s">
        <v>213</v>
      </c>
      <c r="E39" s="159" t="s">
        <v>213</v>
      </c>
      <c r="F39" s="160" t="s">
        <v>213</v>
      </c>
    </row>
    <row r="40" spans="1:6" ht="20.100000000000001" customHeight="1" x14ac:dyDescent="0.2">
      <c r="A40" s="430"/>
      <c r="B40" s="166">
        <v>2</v>
      </c>
      <c r="C40" s="158" t="s">
        <v>87</v>
      </c>
      <c r="D40" s="159" t="s">
        <v>213</v>
      </c>
      <c r="E40" s="159" t="s">
        <v>213</v>
      </c>
      <c r="F40" s="160" t="s">
        <v>213</v>
      </c>
    </row>
    <row r="41" spans="1:6" ht="20.100000000000001" customHeight="1" x14ac:dyDescent="0.2">
      <c r="A41" s="430"/>
      <c r="B41" s="166">
        <v>3</v>
      </c>
      <c r="C41" s="158" t="s">
        <v>59</v>
      </c>
      <c r="D41" s="159" t="s">
        <v>213</v>
      </c>
      <c r="E41" s="159" t="s">
        <v>213</v>
      </c>
      <c r="F41" s="160" t="s">
        <v>213</v>
      </c>
    </row>
    <row r="42" spans="1:6" ht="20.100000000000001" customHeight="1" x14ac:dyDescent="0.2">
      <c r="A42" s="430"/>
      <c r="B42" s="166">
        <v>4</v>
      </c>
      <c r="C42" s="158" t="s">
        <v>62</v>
      </c>
      <c r="D42" s="159" t="s">
        <v>213</v>
      </c>
      <c r="E42" s="159" t="s">
        <v>213</v>
      </c>
      <c r="F42" s="160" t="s">
        <v>213</v>
      </c>
    </row>
    <row r="43" spans="1:6" ht="20.100000000000001" customHeight="1" x14ac:dyDescent="0.2">
      <c r="A43" s="430"/>
      <c r="B43" s="166">
        <v>5</v>
      </c>
      <c r="C43" s="158" t="s">
        <v>75</v>
      </c>
      <c r="D43" s="159" t="s">
        <v>213</v>
      </c>
      <c r="E43" s="159" t="s">
        <v>213</v>
      </c>
      <c r="F43" s="160" t="s">
        <v>213</v>
      </c>
    </row>
    <row r="44" spans="1:6" ht="20.100000000000001" customHeight="1" x14ac:dyDescent="0.2">
      <c r="A44" s="430"/>
      <c r="B44" s="166">
        <v>6</v>
      </c>
      <c r="C44" s="158" t="s">
        <v>141</v>
      </c>
      <c r="D44" s="167" t="s">
        <v>223</v>
      </c>
      <c r="E44" s="167" t="s">
        <v>223</v>
      </c>
      <c r="F44" s="168" t="s">
        <v>223</v>
      </c>
    </row>
    <row r="45" spans="1:6" ht="20.100000000000001" customHeight="1" x14ac:dyDescent="0.2">
      <c r="A45" s="431"/>
      <c r="B45" s="169">
        <v>7</v>
      </c>
      <c r="C45" s="162"/>
      <c r="D45" s="163"/>
      <c r="E45" s="163"/>
      <c r="F45" s="164"/>
    </row>
  </sheetData>
  <mergeCells count="8">
    <mergeCell ref="A35:A38"/>
    <mergeCell ref="A39:A45"/>
    <mergeCell ref="A31:A34"/>
    <mergeCell ref="A5:C5"/>
    <mergeCell ref="A7:A9"/>
    <mergeCell ref="A10:A18"/>
    <mergeCell ref="A19:A21"/>
    <mergeCell ref="A22:A30"/>
  </mergeCells>
  <phoneticPr fontId="13" type="noConversion"/>
  <pageMargins left="0.74803149606299213" right="0.78740157480314965" top="0.51181102362204722" bottom="0.47244094488188981" header="0.51181102362204722" footer="0.31496062992125984"/>
  <pageSetup scale="81" orientation="portrait" r:id="rId1"/>
  <headerFooter alignWithMargins="0">
    <oddFooter>&amp;CSEDE TRANSPORTE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Esquema </vt:lpstr>
      <vt:lpstr>Ficha obj</vt:lpstr>
      <vt:lpstr>Cron COVID</vt:lpstr>
      <vt:lpstr>Indic COVID</vt:lpstr>
      <vt:lpstr>Transporte</vt:lpstr>
      <vt:lpstr>Mina</vt:lpstr>
      <vt:lpstr>Mina (2)</vt:lpstr>
      <vt:lpstr>Programa mina</vt:lpstr>
      <vt:lpstr>'Cron COVID'!Print_Area</vt:lpstr>
      <vt:lpstr>'Esquema '!Print_Area</vt:lpstr>
      <vt:lpstr>'Ficha obj'!Print_Area</vt:lpstr>
      <vt:lpstr>'Cron COVID'!Print_Titles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</dc:creator>
  <cp:lastModifiedBy>Romero, Hugo</cp:lastModifiedBy>
  <cp:lastPrinted>2020-05-28T02:10:34Z</cp:lastPrinted>
  <dcterms:created xsi:type="dcterms:W3CDTF">2004-03-09T20:20:40Z</dcterms:created>
  <dcterms:modified xsi:type="dcterms:W3CDTF">2021-03-04T14:40:55Z</dcterms:modified>
</cp:coreProperties>
</file>